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ravahuja/Downloads/"/>
    </mc:Choice>
  </mc:AlternateContent>
  <xr:revisionPtr revIDLastSave="0" documentId="13_ncr:1_{F50F11A7-C4F7-2041-B5B8-45F7E9B780ED}" xr6:coauthVersionLast="43" xr6:coauthVersionMax="45" xr10:uidLastSave="{00000000-0000-0000-0000-000000000000}"/>
  <bookViews>
    <workbookView xWindow="0" yWindow="460" windowWidth="29040" windowHeight="15840" activeTab="3" xr2:uid="{00000000-000D-0000-FFFF-FFFF00000000}"/>
  </bookViews>
  <sheets>
    <sheet name="Histogram Chart" sheetId="11" r:id="rId1"/>
    <sheet name="Scatter Chart" sheetId="15" r:id="rId2"/>
    <sheet name="Sunburst Chart" sheetId="14" r:id="rId3"/>
    <sheet name="Car_Sales" sheetId="5" r:id="rId4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56" i="15" l="1"/>
  <c r="G155" i="15"/>
  <c r="G154" i="15"/>
  <c r="G153" i="15"/>
  <c r="G152" i="15"/>
  <c r="G151" i="15"/>
  <c r="G150" i="15"/>
  <c r="G149" i="15"/>
  <c r="G148" i="15"/>
  <c r="G147" i="15"/>
  <c r="G146" i="15"/>
  <c r="G145" i="15"/>
  <c r="G144" i="15"/>
  <c r="G143" i="15"/>
  <c r="G142" i="15"/>
  <c r="G141" i="15"/>
  <c r="G140" i="15"/>
  <c r="G139" i="15"/>
  <c r="G138" i="15"/>
  <c r="G137" i="15"/>
  <c r="G136" i="15"/>
  <c r="G135" i="15"/>
  <c r="G134" i="15"/>
  <c r="G133" i="15"/>
  <c r="G132" i="15"/>
  <c r="G131" i="15"/>
  <c r="G130" i="15"/>
  <c r="G129" i="15"/>
  <c r="G128" i="15"/>
  <c r="G127" i="15"/>
  <c r="G126" i="15"/>
  <c r="G125" i="15"/>
  <c r="G124" i="15"/>
  <c r="G123" i="15"/>
  <c r="G122" i="15"/>
  <c r="G121" i="15"/>
  <c r="G120" i="15"/>
  <c r="G119" i="15"/>
  <c r="G118" i="15"/>
  <c r="G117" i="15"/>
  <c r="G116" i="15"/>
  <c r="G115" i="15"/>
  <c r="G114" i="15"/>
  <c r="G113" i="15"/>
  <c r="G112" i="15"/>
  <c r="G111" i="15"/>
  <c r="G110" i="15"/>
  <c r="G109" i="15"/>
  <c r="G108" i="15"/>
  <c r="G107" i="15"/>
  <c r="G106" i="15"/>
  <c r="G105" i="15"/>
  <c r="G104" i="15"/>
  <c r="G103" i="15"/>
  <c r="G102" i="15"/>
  <c r="G101" i="15"/>
  <c r="G100" i="15"/>
  <c r="G99" i="15"/>
  <c r="G98" i="15"/>
  <c r="G97" i="15"/>
  <c r="G96" i="15"/>
  <c r="G95" i="15"/>
  <c r="G94" i="15"/>
  <c r="G93" i="15"/>
  <c r="G92" i="15"/>
  <c r="G91" i="15"/>
  <c r="G90" i="15"/>
  <c r="G89" i="15"/>
  <c r="G88" i="15"/>
  <c r="G87" i="15"/>
  <c r="G86" i="15"/>
  <c r="G85" i="15"/>
  <c r="G84" i="15"/>
  <c r="G83" i="15"/>
  <c r="G82" i="15"/>
  <c r="G81" i="15"/>
  <c r="G80" i="15"/>
  <c r="G79" i="15"/>
  <c r="G78" i="15"/>
  <c r="G77" i="15"/>
  <c r="G76" i="15"/>
  <c r="G75" i="15"/>
  <c r="G74" i="15"/>
  <c r="G73" i="15"/>
  <c r="G72" i="15"/>
  <c r="G71" i="15"/>
  <c r="G70" i="15"/>
  <c r="G69" i="15"/>
  <c r="G68" i="15"/>
  <c r="G67" i="15"/>
  <c r="G66" i="15"/>
  <c r="G65" i="15"/>
  <c r="G64" i="15"/>
  <c r="G63" i="15"/>
  <c r="G62" i="15"/>
  <c r="G61" i="15"/>
  <c r="G60" i="15"/>
  <c r="G59" i="15"/>
  <c r="G58" i="15"/>
  <c r="G57" i="15"/>
  <c r="G56" i="15"/>
  <c r="G55" i="15"/>
  <c r="G54" i="15"/>
  <c r="G53" i="15"/>
  <c r="G52" i="15"/>
  <c r="G51" i="15"/>
  <c r="G50" i="15"/>
  <c r="G49" i="15"/>
  <c r="G48" i="15"/>
  <c r="G47" i="15"/>
  <c r="G46" i="15"/>
  <c r="G45" i="15"/>
  <c r="G44" i="15"/>
  <c r="G43" i="15"/>
  <c r="G42" i="15"/>
  <c r="G41" i="15"/>
  <c r="G40" i="15"/>
  <c r="G39" i="15"/>
  <c r="G38" i="15"/>
  <c r="G37" i="15"/>
  <c r="G36" i="15"/>
  <c r="G35" i="15"/>
  <c r="G34" i="15"/>
  <c r="G33" i="15"/>
  <c r="G32" i="15"/>
  <c r="G31" i="15"/>
  <c r="G30" i="15"/>
  <c r="G29" i="15"/>
  <c r="G28" i="15"/>
  <c r="G27" i="15"/>
  <c r="G26" i="15"/>
  <c r="G25" i="15"/>
  <c r="G24" i="15"/>
  <c r="G23" i="15"/>
  <c r="G22" i="15"/>
  <c r="G21" i="15"/>
  <c r="G20" i="15"/>
  <c r="G19" i="15"/>
  <c r="G18" i="15"/>
  <c r="G17" i="15"/>
  <c r="G16" i="15"/>
  <c r="G15" i="15"/>
  <c r="G14" i="15"/>
  <c r="G13" i="15"/>
  <c r="G12" i="15"/>
  <c r="G11" i="15"/>
  <c r="G10" i="15"/>
  <c r="G9" i="15"/>
  <c r="G8" i="15"/>
  <c r="G7" i="15"/>
  <c r="G6" i="15"/>
  <c r="G5" i="15"/>
  <c r="G4" i="15"/>
  <c r="G3" i="15"/>
  <c r="G2" i="15"/>
  <c r="K156" i="14" a="1"/>
  <c r="K156" i="14" s="1"/>
  <c r="G156" i="14"/>
  <c r="H156" i="14" s="1"/>
  <c r="K155" i="14" a="1"/>
  <c r="K155" i="14" s="1"/>
  <c r="G155" i="14"/>
  <c r="H155" i="14" s="1"/>
  <c r="K154" i="14" a="1"/>
  <c r="K154" i="14" s="1"/>
  <c r="G154" i="14"/>
  <c r="H154" i="14" s="1"/>
  <c r="K153" i="14" a="1"/>
  <c r="K153" i="14" s="1"/>
  <c r="G153" i="14"/>
  <c r="H153" i="14" s="1"/>
  <c r="K152" i="14" a="1"/>
  <c r="K152" i="14" s="1"/>
  <c r="G152" i="14"/>
  <c r="H152" i="14" s="1"/>
  <c r="K151" i="14" a="1"/>
  <c r="K151" i="14" s="1"/>
  <c r="G151" i="14"/>
  <c r="H151" i="14" s="1"/>
  <c r="K150" i="14" a="1"/>
  <c r="K150" i="14" s="1"/>
  <c r="G150" i="14"/>
  <c r="H150" i="14" s="1"/>
  <c r="K149" i="14" a="1"/>
  <c r="K149" i="14" s="1"/>
  <c r="G149" i="14"/>
  <c r="H149" i="14" s="1"/>
  <c r="K148" i="14" a="1"/>
  <c r="K148" i="14" s="1"/>
  <c r="G148" i="14"/>
  <c r="H148" i="14" s="1"/>
  <c r="K147" i="14" a="1"/>
  <c r="K147" i="14" s="1"/>
  <c r="G147" i="14"/>
  <c r="H147" i="14" s="1"/>
  <c r="K146" i="14" a="1"/>
  <c r="K146" i="14" s="1"/>
  <c r="G146" i="14"/>
  <c r="H146" i="14" s="1"/>
  <c r="K145" i="14" a="1"/>
  <c r="K145" i="14" s="1"/>
  <c r="G145" i="14"/>
  <c r="H145" i="14" s="1"/>
  <c r="K144" i="14" a="1"/>
  <c r="K144" i="14" s="1"/>
  <c r="G144" i="14"/>
  <c r="H144" i="14" s="1"/>
  <c r="K143" i="14" a="1"/>
  <c r="K143" i="14" s="1"/>
  <c r="G143" i="14"/>
  <c r="H143" i="14" s="1"/>
  <c r="K142" i="14" a="1"/>
  <c r="K142" i="14" s="1"/>
  <c r="G142" i="14"/>
  <c r="H142" i="14" s="1"/>
  <c r="K141" i="14" a="1"/>
  <c r="K141" i="14" s="1"/>
  <c r="G141" i="14"/>
  <c r="H141" i="14" s="1"/>
  <c r="K140" i="14" a="1"/>
  <c r="K140" i="14" s="1"/>
  <c r="G140" i="14"/>
  <c r="H140" i="14" s="1"/>
  <c r="K139" i="14" a="1"/>
  <c r="K139" i="14" s="1"/>
  <c r="G139" i="14"/>
  <c r="H139" i="14" s="1"/>
  <c r="K138" i="14" a="1"/>
  <c r="K138" i="14" s="1"/>
  <c r="G138" i="14"/>
  <c r="H138" i="14" s="1"/>
  <c r="K137" i="14" a="1"/>
  <c r="K137" i="14" s="1"/>
  <c r="G137" i="14"/>
  <c r="H137" i="14" s="1"/>
  <c r="K136" i="14" a="1"/>
  <c r="K136" i="14" s="1"/>
  <c r="G136" i="14"/>
  <c r="H136" i="14" s="1"/>
  <c r="K135" i="14" a="1"/>
  <c r="K135" i="14" s="1"/>
  <c r="G135" i="14"/>
  <c r="H135" i="14" s="1"/>
  <c r="K134" i="14" a="1"/>
  <c r="K134" i="14" s="1"/>
  <c r="G134" i="14"/>
  <c r="H134" i="14" s="1"/>
  <c r="K133" i="14" a="1"/>
  <c r="K133" i="14" s="1"/>
  <c r="G133" i="14"/>
  <c r="H133" i="14" s="1"/>
  <c r="K132" i="14" a="1"/>
  <c r="K132" i="14" s="1"/>
  <c r="G132" i="14"/>
  <c r="H132" i="14" s="1"/>
  <c r="K131" i="14" a="1"/>
  <c r="K131" i="14" s="1"/>
  <c r="G131" i="14"/>
  <c r="H131" i="14" s="1"/>
  <c r="K130" i="14" a="1"/>
  <c r="K130" i="14" s="1"/>
  <c r="G130" i="14"/>
  <c r="H130" i="14" s="1"/>
  <c r="K129" i="14" a="1"/>
  <c r="K129" i="14" s="1"/>
  <c r="G129" i="14"/>
  <c r="H129" i="14" s="1"/>
  <c r="K128" i="14" a="1"/>
  <c r="K128" i="14" s="1"/>
  <c r="G128" i="14"/>
  <c r="H128" i="14" s="1"/>
  <c r="K127" i="14" a="1"/>
  <c r="K127" i="14" s="1"/>
  <c r="G127" i="14"/>
  <c r="H127" i="14" s="1"/>
  <c r="K126" i="14" a="1"/>
  <c r="K126" i="14" s="1"/>
  <c r="G126" i="14"/>
  <c r="H126" i="14" s="1"/>
  <c r="K125" i="14" a="1"/>
  <c r="K125" i="14" s="1"/>
  <c r="G125" i="14"/>
  <c r="H125" i="14" s="1"/>
  <c r="K124" i="14" a="1"/>
  <c r="K124" i="14" s="1"/>
  <c r="G124" i="14"/>
  <c r="H124" i="14" s="1"/>
  <c r="K123" i="14" a="1"/>
  <c r="K123" i="14" s="1"/>
  <c r="G123" i="14"/>
  <c r="H123" i="14" s="1"/>
  <c r="K122" i="14" a="1"/>
  <c r="K122" i="14" s="1"/>
  <c r="G122" i="14"/>
  <c r="H122" i="14" s="1"/>
  <c r="K121" i="14" a="1"/>
  <c r="K121" i="14" s="1"/>
  <c r="G121" i="14"/>
  <c r="H121" i="14" s="1"/>
  <c r="K120" i="14" a="1"/>
  <c r="K120" i="14" s="1"/>
  <c r="G120" i="14"/>
  <c r="H120" i="14" s="1"/>
  <c r="K119" i="14" a="1"/>
  <c r="K119" i="14" s="1"/>
  <c r="G119" i="14"/>
  <c r="H119" i="14" s="1"/>
  <c r="K118" i="14" a="1"/>
  <c r="K118" i="14" s="1"/>
  <c r="G118" i="14"/>
  <c r="H118" i="14" s="1"/>
  <c r="K117" i="14" a="1"/>
  <c r="K117" i="14" s="1"/>
  <c r="G117" i="14"/>
  <c r="H117" i="14" s="1"/>
  <c r="K116" i="14" a="1"/>
  <c r="K116" i="14" s="1"/>
  <c r="G116" i="14"/>
  <c r="H116" i="14" s="1"/>
  <c r="K115" i="14" a="1"/>
  <c r="K115" i="14" s="1"/>
  <c r="G115" i="14"/>
  <c r="H115" i="14" s="1"/>
  <c r="K114" i="14" a="1"/>
  <c r="K114" i="14" s="1"/>
  <c r="G114" i="14"/>
  <c r="H114" i="14" s="1"/>
  <c r="K113" i="14" a="1"/>
  <c r="K113" i="14" s="1"/>
  <c r="G113" i="14"/>
  <c r="H113" i="14" s="1"/>
  <c r="K112" i="14" a="1"/>
  <c r="K112" i="14" s="1"/>
  <c r="G112" i="14"/>
  <c r="H112" i="14" s="1"/>
  <c r="K111" i="14" a="1"/>
  <c r="K111" i="14" s="1"/>
  <c r="G111" i="14"/>
  <c r="H111" i="14" s="1"/>
  <c r="K110" i="14" a="1"/>
  <c r="K110" i="14" s="1"/>
  <c r="G110" i="14"/>
  <c r="H110" i="14" s="1"/>
  <c r="K109" i="14" a="1"/>
  <c r="K109" i="14" s="1"/>
  <c r="G109" i="14"/>
  <c r="H109" i="14" s="1"/>
  <c r="K108" i="14" a="1"/>
  <c r="K108" i="14" s="1"/>
  <c r="G108" i="14"/>
  <c r="H108" i="14" s="1"/>
  <c r="K107" i="14" a="1"/>
  <c r="K107" i="14" s="1"/>
  <c r="G107" i="14"/>
  <c r="H107" i="14" s="1"/>
  <c r="K106" i="14" a="1"/>
  <c r="K106" i="14" s="1"/>
  <c r="G106" i="14"/>
  <c r="H106" i="14" s="1"/>
  <c r="K105" i="14" a="1"/>
  <c r="K105" i="14" s="1"/>
  <c r="G105" i="14"/>
  <c r="H105" i="14" s="1"/>
  <c r="K104" i="14" a="1"/>
  <c r="K104" i="14" s="1"/>
  <c r="G104" i="14"/>
  <c r="H104" i="14" s="1"/>
  <c r="K103" i="14" a="1"/>
  <c r="K103" i="14" s="1"/>
  <c r="G103" i="14"/>
  <c r="H103" i="14" s="1"/>
  <c r="K102" i="14" a="1"/>
  <c r="K102" i="14" s="1"/>
  <c r="G102" i="14"/>
  <c r="H102" i="14" s="1"/>
  <c r="K101" i="14" a="1"/>
  <c r="K101" i="14" s="1"/>
  <c r="G101" i="14"/>
  <c r="H101" i="14" s="1"/>
  <c r="K100" i="14" a="1"/>
  <c r="K100" i="14" s="1"/>
  <c r="G100" i="14"/>
  <c r="H100" i="14" s="1"/>
  <c r="K99" i="14" a="1"/>
  <c r="K99" i="14" s="1"/>
  <c r="G99" i="14"/>
  <c r="H99" i="14" s="1"/>
  <c r="K98" i="14" a="1"/>
  <c r="K98" i="14" s="1"/>
  <c r="G98" i="14"/>
  <c r="H98" i="14" s="1"/>
  <c r="K97" i="14" a="1"/>
  <c r="K97" i="14" s="1"/>
  <c r="G97" i="14"/>
  <c r="H97" i="14" s="1"/>
  <c r="K96" i="14" a="1"/>
  <c r="K96" i="14" s="1"/>
  <c r="G96" i="14"/>
  <c r="H96" i="14" s="1"/>
  <c r="K95" i="14" a="1"/>
  <c r="K95" i="14" s="1"/>
  <c r="G95" i="14"/>
  <c r="H95" i="14" s="1"/>
  <c r="K94" i="14" a="1"/>
  <c r="K94" i="14" s="1"/>
  <c r="G94" i="14"/>
  <c r="H94" i="14" s="1"/>
  <c r="K93" i="14" a="1"/>
  <c r="K93" i="14" s="1"/>
  <c r="G93" i="14"/>
  <c r="H93" i="14" s="1"/>
  <c r="K92" i="14" a="1"/>
  <c r="K92" i="14" s="1"/>
  <c r="G92" i="14"/>
  <c r="H92" i="14" s="1"/>
  <c r="K91" i="14" a="1"/>
  <c r="K91" i="14" s="1"/>
  <c r="G91" i="14"/>
  <c r="H91" i="14" s="1"/>
  <c r="K90" i="14" a="1"/>
  <c r="K90" i="14" s="1"/>
  <c r="G90" i="14"/>
  <c r="H90" i="14" s="1"/>
  <c r="K89" i="14" a="1"/>
  <c r="K89" i="14" s="1"/>
  <c r="G89" i="14"/>
  <c r="H89" i="14" s="1"/>
  <c r="K88" i="14" a="1"/>
  <c r="K88" i="14" s="1"/>
  <c r="G88" i="14"/>
  <c r="H88" i="14" s="1"/>
  <c r="K87" i="14" a="1"/>
  <c r="K87" i="14" s="1"/>
  <c r="G87" i="14"/>
  <c r="H87" i="14" s="1"/>
  <c r="K86" i="14" a="1"/>
  <c r="K86" i="14" s="1"/>
  <c r="G86" i="14"/>
  <c r="H86" i="14" s="1"/>
  <c r="K85" i="14" a="1"/>
  <c r="K85" i="14" s="1"/>
  <c r="G85" i="14"/>
  <c r="H85" i="14" s="1"/>
  <c r="K84" i="14" a="1"/>
  <c r="K84" i="14" s="1"/>
  <c r="G84" i="14"/>
  <c r="H84" i="14" s="1"/>
  <c r="K83" i="14" a="1"/>
  <c r="K83" i="14" s="1"/>
  <c r="G83" i="14"/>
  <c r="H83" i="14" s="1"/>
  <c r="K82" i="14" a="1"/>
  <c r="K82" i="14" s="1"/>
  <c r="G82" i="14"/>
  <c r="H82" i="14" s="1"/>
  <c r="K81" i="14" a="1"/>
  <c r="K81" i="14" s="1"/>
  <c r="G81" i="14"/>
  <c r="H81" i="14" s="1"/>
  <c r="K80" i="14" a="1"/>
  <c r="K80" i="14" s="1"/>
  <c r="G80" i="14"/>
  <c r="H80" i="14" s="1"/>
  <c r="K79" i="14" a="1"/>
  <c r="K79" i="14" s="1"/>
  <c r="G79" i="14"/>
  <c r="H79" i="14" s="1"/>
  <c r="K78" i="14" a="1"/>
  <c r="K78" i="14" s="1"/>
  <c r="G78" i="14"/>
  <c r="H78" i="14" s="1"/>
  <c r="K77" i="14" a="1"/>
  <c r="K77" i="14" s="1"/>
  <c r="G77" i="14"/>
  <c r="H77" i="14" s="1"/>
  <c r="K76" i="14" a="1"/>
  <c r="K76" i="14" s="1"/>
  <c r="G76" i="14"/>
  <c r="H76" i="14" s="1"/>
  <c r="K75" i="14" a="1"/>
  <c r="K75" i="14" s="1"/>
  <c r="G75" i="14"/>
  <c r="H75" i="14" s="1"/>
  <c r="K74" i="14" a="1"/>
  <c r="K74" i="14" s="1"/>
  <c r="G74" i="14"/>
  <c r="H74" i="14" s="1"/>
  <c r="K73" i="14" a="1"/>
  <c r="K73" i="14" s="1"/>
  <c r="G73" i="14"/>
  <c r="H73" i="14" s="1"/>
  <c r="K72" i="14" a="1"/>
  <c r="K72" i="14" s="1"/>
  <c r="G72" i="14"/>
  <c r="H72" i="14" s="1"/>
  <c r="K71" i="14" a="1"/>
  <c r="K71" i="14" s="1"/>
  <c r="G71" i="14"/>
  <c r="H71" i="14" s="1"/>
  <c r="K70" i="14" a="1"/>
  <c r="K70" i="14" s="1"/>
  <c r="G70" i="14"/>
  <c r="H70" i="14" s="1"/>
  <c r="K69" i="14" a="1"/>
  <c r="K69" i="14" s="1"/>
  <c r="G69" i="14"/>
  <c r="H69" i="14" s="1"/>
  <c r="K68" i="14" a="1"/>
  <c r="K68" i="14" s="1"/>
  <c r="G68" i="14"/>
  <c r="H68" i="14" s="1"/>
  <c r="K67" i="14" a="1"/>
  <c r="K67" i="14" s="1"/>
  <c r="G67" i="14"/>
  <c r="H67" i="14" s="1"/>
  <c r="K66" i="14" a="1"/>
  <c r="K66" i="14" s="1"/>
  <c r="G66" i="14"/>
  <c r="H66" i="14" s="1"/>
  <c r="K65" i="14" a="1"/>
  <c r="K65" i="14" s="1"/>
  <c r="G65" i="14"/>
  <c r="H65" i="14" s="1"/>
  <c r="K64" i="14" a="1"/>
  <c r="K64" i="14" s="1"/>
  <c r="G64" i="14"/>
  <c r="H64" i="14" s="1"/>
  <c r="K63" i="14" a="1"/>
  <c r="K63" i="14" s="1"/>
  <c r="G63" i="14"/>
  <c r="H63" i="14" s="1"/>
  <c r="K62" i="14" a="1"/>
  <c r="K62" i="14" s="1"/>
  <c r="G62" i="14"/>
  <c r="H62" i="14" s="1"/>
  <c r="K61" i="14" a="1"/>
  <c r="K61" i="14" s="1"/>
  <c r="G61" i="14"/>
  <c r="H61" i="14" s="1"/>
  <c r="K60" i="14" a="1"/>
  <c r="K60" i="14" s="1"/>
  <c r="G60" i="14"/>
  <c r="H60" i="14" s="1"/>
  <c r="K59" i="14" a="1"/>
  <c r="K59" i="14" s="1"/>
  <c r="G59" i="14"/>
  <c r="H59" i="14" s="1"/>
  <c r="K58" i="14" a="1"/>
  <c r="K58" i="14" s="1"/>
  <c r="G58" i="14"/>
  <c r="H58" i="14" s="1"/>
  <c r="K57" i="14" a="1"/>
  <c r="K57" i="14" s="1"/>
  <c r="G57" i="14"/>
  <c r="H57" i="14" s="1"/>
  <c r="K56" i="14" a="1"/>
  <c r="K56" i="14" s="1"/>
  <c r="G56" i="14"/>
  <c r="H56" i="14" s="1"/>
  <c r="K55" i="14" a="1"/>
  <c r="K55" i="14" s="1"/>
  <c r="G55" i="14"/>
  <c r="H55" i="14" s="1"/>
  <c r="K54" i="14" a="1"/>
  <c r="K54" i="14" s="1"/>
  <c r="G54" i="14"/>
  <c r="H54" i="14" s="1"/>
  <c r="K53" i="14" a="1"/>
  <c r="K53" i="14" s="1"/>
  <c r="G53" i="14"/>
  <c r="H53" i="14" s="1"/>
  <c r="K52" i="14" a="1"/>
  <c r="K52" i="14" s="1"/>
  <c r="G52" i="14"/>
  <c r="H52" i="14" s="1"/>
  <c r="K51" i="14" a="1"/>
  <c r="K51" i="14" s="1"/>
  <c r="G51" i="14"/>
  <c r="H51" i="14" s="1"/>
  <c r="K50" i="14" a="1"/>
  <c r="K50" i="14" s="1"/>
  <c r="G50" i="14"/>
  <c r="H50" i="14" s="1"/>
  <c r="K49" i="14" a="1"/>
  <c r="K49" i="14" s="1"/>
  <c r="G49" i="14"/>
  <c r="H49" i="14" s="1"/>
  <c r="K48" i="14" a="1"/>
  <c r="K48" i="14" s="1"/>
  <c r="G48" i="14"/>
  <c r="H48" i="14" s="1"/>
  <c r="K47" i="14" a="1"/>
  <c r="K47" i="14" s="1"/>
  <c r="G47" i="14"/>
  <c r="H47" i="14" s="1"/>
  <c r="K46" i="14" a="1"/>
  <c r="K46" i="14" s="1"/>
  <c r="G46" i="14"/>
  <c r="H46" i="14" s="1"/>
  <c r="K45" i="14" a="1"/>
  <c r="K45" i="14" s="1"/>
  <c r="G45" i="14"/>
  <c r="H45" i="14" s="1"/>
  <c r="K44" i="14" a="1"/>
  <c r="K44" i="14" s="1"/>
  <c r="G44" i="14"/>
  <c r="H44" i="14" s="1"/>
  <c r="K43" i="14" a="1"/>
  <c r="K43" i="14" s="1"/>
  <c r="G43" i="14"/>
  <c r="H43" i="14" s="1"/>
  <c r="K42" i="14" a="1"/>
  <c r="K42" i="14" s="1"/>
  <c r="G42" i="14"/>
  <c r="H42" i="14" s="1"/>
  <c r="K41" i="14" a="1"/>
  <c r="K41" i="14" s="1"/>
  <c r="G41" i="14"/>
  <c r="H41" i="14" s="1"/>
  <c r="K40" i="14" a="1"/>
  <c r="K40" i="14" s="1"/>
  <c r="G40" i="14"/>
  <c r="H40" i="14" s="1"/>
  <c r="K39" i="14" a="1"/>
  <c r="K39" i="14" s="1"/>
  <c r="G39" i="14"/>
  <c r="H39" i="14" s="1"/>
  <c r="K38" i="14" a="1"/>
  <c r="K38" i="14" s="1"/>
  <c r="G38" i="14"/>
  <c r="H38" i="14" s="1"/>
  <c r="K37" i="14" a="1"/>
  <c r="K37" i="14" s="1"/>
  <c r="G37" i="14"/>
  <c r="H37" i="14" s="1"/>
  <c r="K36" i="14" a="1"/>
  <c r="K36" i="14" s="1"/>
  <c r="G36" i="14"/>
  <c r="H36" i="14" s="1"/>
  <c r="K35" i="14" a="1"/>
  <c r="K35" i="14" s="1"/>
  <c r="G35" i="14"/>
  <c r="H35" i="14" s="1"/>
  <c r="K34" i="14" a="1"/>
  <c r="K34" i="14" s="1"/>
  <c r="G34" i="14"/>
  <c r="H34" i="14" s="1"/>
  <c r="K33" i="14" a="1"/>
  <c r="K33" i="14" s="1"/>
  <c r="G33" i="14"/>
  <c r="H33" i="14" s="1"/>
  <c r="K32" i="14" a="1"/>
  <c r="K32" i="14" s="1"/>
  <c r="G32" i="14"/>
  <c r="H32" i="14" s="1"/>
  <c r="K31" i="14" a="1"/>
  <c r="K31" i="14" s="1"/>
  <c r="G31" i="14"/>
  <c r="H31" i="14" s="1"/>
  <c r="K30" i="14" a="1"/>
  <c r="K30" i="14" s="1"/>
  <c r="G30" i="14"/>
  <c r="H30" i="14" s="1"/>
  <c r="K29" i="14" a="1"/>
  <c r="K29" i="14" s="1"/>
  <c r="G29" i="14"/>
  <c r="H29" i="14" s="1"/>
  <c r="K28" i="14" a="1"/>
  <c r="K28" i="14" s="1"/>
  <c r="G28" i="14"/>
  <c r="H28" i="14" s="1"/>
  <c r="K27" i="14" a="1"/>
  <c r="K27" i="14" s="1"/>
  <c r="G27" i="14"/>
  <c r="H27" i="14" s="1"/>
  <c r="K26" i="14" a="1"/>
  <c r="K26" i="14" s="1"/>
  <c r="G26" i="14"/>
  <c r="H26" i="14" s="1"/>
  <c r="K25" i="14" a="1"/>
  <c r="K25" i="14" s="1"/>
  <c r="G25" i="14"/>
  <c r="H25" i="14" s="1"/>
  <c r="K24" i="14" a="1"/>
  <c r="K24" i="14" s="1"/>
  <c r="G24" i="14"/>
  <c r="H24" i="14" s="1"/>
  <c r="K23" i="14" a="1"/>
  <c r="K23" i="14" s="1"/>
  <c r="G23" i="14"/>
  <c r="H23" i="14" s="1"/>
  <c r="K22" i="14" a="1"/>
  <c r="K22" i="14" s="1"/>
  <c r="G22" i="14"/>
  <c r="H22" i="14" s="1"/>
  <c r="K21" i="14" a="1"/>
  <c r="K21" i="14" s="1"/>
  <c r="G21" i="14"/>
  <c r="H21" i="14" s="1"/>
  <c r="K20" i="14" a="1"/>
  <c r="K20" i="14" s="1"/>
  <c r="G20" i="14"/>
  <c r="H20" i="14" s="1"/>
  <c r="K19" i="14" a="1"/>
  <c r="K19" i="14" s="1"/>
  <c r="G19" i="14"/>
  <c r="H19" i="14" s="1"/>
  <c r="K18" i="14" a="1"/>
  <c r="K18" i="14" s="1"/>
  <c r="G18" i="14"/>
  <c r="H18" i="14" s="1"/>
  <c r="K17" i="14" a="1"/>
  <c r="K17" i="14" s="1"/>
  <c r="G17" i="14"/>
  <c r="H17" i="14" s="1"/>
  <c r="K16" i="14" a="1"/>
  <c r="K16" i="14" s="1"/>
  <c r="G16" i="14"/>
  <c r="H16" i="14" s="1"/>
  <c r="K15" i="14" a="1"/>
  <c r="K15" i="14" s="1"/>
  <c r="G15" i="14"/>
  <c r="H15" i="14" s="1"/>
  <c r="K14" i="14" a="1"/>
  <c r="K14" i="14" s="1"/>
  <c r="G14" i="14"/>
  <c r="H14" i="14" s="1"/>
  <c r="K13" i="14" a="1"/>
  <c r="K13" i="14" s="1"/>
  <c r="G13" i="14"/>
  <c r="H13" i="14" s="1"/>
  <c r="K12" i="14" a="1"/>
  <c r="K12" i="14" s="1"/>
  <c r="G12" i="14"/>
  <c r="H12" i="14" s="1"/>
  <c r="K11" i="14" a="1"/>
  <c r="K11" i="14" s="1"/>
  <c r="G11" i="14"/>
  <c r="H11" i="14" s="1"/>
  <c r="K10" i="14" a="1"/>
  <c r="K10" i="14" s="1"/>
  <c r="G10" i="14"/>
  <c r="H10" i="14" s="1"/>
  <c r="K9" i="14" a="1"/>
  <c r="K9" i="14" s="1"/>
  <c r="G9" i="14"/>
  <c r="H9" i="14" s="1"/>
  <c r="K8" i="14" a="1"/>
  <c r="K8" i="14" s="1"/>
  <c r="G8" i="14"/>
  <c r="H8" i="14" s="1"/>
  <c r="K7" i="14" a="1"/>
  <c r="K7" i="14" s="1"/>
  <c r="G7" i="14"/>
  <c r="H7" i="14" s="1"/>
  <c r="K6" i="14" a="1"/>
  <c r="K6" i="14" s="1"/>
  <c r="G6" i="14"/>
  <c r="H6" i="14" s="1"/>
  <c r="K5" i="14" a="1"/>
  <c r="K5" i="14" s="1"/>
  <c r="G5" i="14"/>
  <c r="H5" i="14" s="1"/>
  <c r="K4" i="14" a="1"/>
  <c r="K4" i="14" s="1"/>
  <c r="G4" i="14"/>
  <c r="H4" i="14" s="1"/>
  <c r="K3" i="14" a="1"/>
  <c r="K3" i="14" s="1"/>
  <c r="G3" i="14"/>
  <c r="H3" i="14" s="1"/>
  <c r="K2" i="14" a="1"/>
  <c r="K2" i="14" s="1"/>
  <c r="G2" i="14"/>
  <c r="H2" i="14" s="1"/>
  <c r="G156" i="11" l="1"/>
  <c r="G155" i="11"/>
  <c r="G154" i="11"/>
  <c r="G153" i="11"/>
  <c r="G152" i="11"/>
  <c r="G151" i="11"/>
  <c r="G150" i="11"/>
  <c r="G149" i="11"/>
  <c r="G148" i="11"/>
  <c r="G147" i="11"/>
  <c r="G146" i="11"/>
  <c r="G145" i="11"/>
  <c r="G144" i="11"/>
  <c r="G143" i="11"/>
  <c r="G142" i="11"/>
  <c r="G141" i="11"/>
  <c r="G140" i="11"/>
  <c r="G139" i="11"/>
  <c r="G138" i="11"/>
  <c r="G137" i="11"/>
  <c r="G136" i="11"/>
  <c r="G135" i="11"/>
  <c r="G134" i="11"/>
  <c r="G133" i="11"/>
  <c r="G132" i="11"/>
  <c r="G131" i="11"/>
  <c r="G130" i="11"/>
  <c r="G129" i="11"/>
  <c r="G128" i="11"/>
  <c r="G127" i="11"/>
  <c r="G126" i="11"/>
  <c r="G125" i="11"/>
  <c r="G124" i="11"/>
  <c r="G123" i="11"/>
  <c r="G122" i="11"/>
  <c r="G121" i="11"/>
  <c r="G120" i="11"/>
  <c r="G119" i="11"/>
  <c r="G118" i="11"/>
  <c r="G117" i="11"/>
  <c r="G116" i="11"/>
  <c r="G115" i="11"/>
  <c r="G114" i="11"/>
  <c r="G113" i="11"/>
  <c r="G112" i="11"/>
  <c r="G111" i="11"/>
  <c r="G110" i="11"/>
  <c r="G109" i="11"/>
  <c r="G108" i="11"/>
  <c r="G107" i="11"/>
  <c r="G106" i="11"/>
  <c r="G105" i="11"/>
  <c r="G104" i="11"/>
  <c r="G103" i="11"/>
  <c r="G102" i="11"/>
  <c r="G101" i="11"/>
  <c r="G100" i="11"/>
  <c r="G99" i="11"/>
  <c r="G98" i="11"/>
  <c r="G97" i="11"/>
  <c r="G96" i="11"/>
  <c r="G95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3" i="11"/>
  <c r="G2" i="11"/>
  <c r="L156" i="5" l="1" a="1"/>
  <c r="L156" i="5" s="1"/>
  <c r="H156" i="5"/>
  <c r="I156" i="5" s="1"/>
  <c r="L155" i="5" a="1"/>
  <c r="L155" i="5" s="1"/>
  <c r="H155" i="5"/>
  <c r="I155" i="5" s="1"/>
  <c r="L154" i="5" a="1"/>
  <c r="L154" i="5" s="1"/>
  <c r="H154" i="5"/>
  <c r="I154" i="5" s="1"/>
  <c r="L153" i="5" a="1"/>
  <c r="L153" i="5" s="1"/>
  <c r="H153" i="5"/>
  <c r="I153" i="5" s="1"/>
  <c r="L152" i="5" a="1"/>
  <c r="L152" i="5" s="1"/>
  <c r="H152" i="5"/>
  <c r="I152" i="5" s="1"/>
  <c r="L151" i="5" a="1"/>
  <c r="L151" i="5" s="1"/>
  <c r="H151" i="5"/>
  <c r="I151" i="5" s="1"/>
  <c r="L150" i="5" a="1"/>
  <c r="L150" i="5" s="1"/>
  <c r="H150" i="5"/>
  <c r="I150" i="5" s="1"/>
  <c r="L149" i="5" a="1"/>
  <c r="L149" i="5" s="1"/>
  <c r="H149" i="5"/>
  <c r="I149" i="5" s="1"/>
  <c r="L148" i="5" a="1"/>
  <c r="L148" i="5" s="1"/>
  <c r="H148" i="5"/>
  <c r="I148" i="5" s="1"/>
  <c r="L147" i="5" a="1"/>
  <c r="L147" i="5" s="1"/>
  <c r="H147" i="5"/>
  <c r="I147" i="5" s="1"/>
  <c r="L146" i="5" a="1"/>
  <c r="L146" i="5" s="1"/>
  <c r="H146" i="5"/>
  <c r="I146" i="5" s="1"/>
  <c r="L145" i="5" a="1"/>
  <c r="L145" i="5" s="1"/>
  <c r="H145" i="5"/>
  <c r="I145" i="5" s="1"/>
  <c r="L144" i="5" a="1"/>
  <c r="L144" i="5" s="1"/>
  <c r="H144" i="5"/>
  <c r="I144" i="5" s="1"/>
  <c r="L143" i="5" a="1"/>
  <c r="L143" i="5" s="1"/>
  <c r="H143" i="5"/>
  <c r="I143" i="5" s="1"/>
  <c r="L142" i="5" a="1"/>
  <c r="L142" i="5" s="1"/>
  <c r="H142" i="5"/>
  <c r="I142" i="5" s="1"/>
  <c r="L141" i="5" a="1"/>
  <c r="L141" i="5" s="1"/>
  <c r="H141" i="5"/>
  <c r="I141" i="5" s="1"/>
  <c r="L140" i="5" a="1"/>
  <c r="L140" i="5" s="1"/>
  <c r="H140" i="5"/>
  <c r="I140" i="5" s="1"/>
  <c r="L139" i="5" a="1"/>
  <c r="L139" i="5" s="1"/>
  <c r="H139" i="5"/>
  <c r="I139" i="5" s="1"/>
  <c r="L138" i="5" a="1"/>
  <c r="L138" i="5" s="1"/>
  <c r="H138" i="5"/>
  <c r="I138" i="5" s="1"/>
  <c r="L137" i="5" a="1"/>
  <c r="L137" i="5" s="1"/>
  <c r="H137" i="5"/>
  <c r="I137" i="5" s="1"/>
  <c r="L136" i="5" a="1"/>
  <c r="L136" i="5" s="1"/>
  <c r="H136" i="5"/>
  <c r="I136" i="5" s="1"/>
  <c r="L135" i="5" a="1"/>
  <c r="L135" i="5" s="1"/>
  <c r="H135" i="5"/>
  <c r="I135" i="5" s="1"/>
  <c r="L134" i="5" a="1"/>
  <c r="L134" i="5" s="1"/>
  <c r="H134" i="5"/>
  <c r="I134" i="5" s="1"/>
  <c r="L133" i="5" a="1"/>
  <c r="L133" i="5" s="1"/>
  <c r="H133" i="5"/>
  <c r="I133" i="5" s="1"/>
  <c r="L132" i="5" a="1"/>
  <c r="L132" i="5" s="1"/>
  <c r="H132" i="5"/>
  <c r="I132" i="5" s="1"/>
  <c r="L131" i="5" a="1"/>
  <c r="L131" i="5" s="1"/>
  <c r="H131" i="5"/>
  <c r="I131" i="5" s="1"/>
  <c r="L130" i="5" a="1"/>
  <c r="L130" i="5" s="1"/>
  <c r="H130" i="5"/>
  <c r="I130" i="5" s="1"/>
  <c r="L129" i="5" a="1"/>
  <c r="L129" i="5" s="1"/>
  <c r="H129" i="5"/>
  <c r="I129" i="5" s="1"/>
  <c r="L128" i="5" a="1"/>
  <c r="L128" i="5" s="1"/>
  <c r="H128" i="5"/>
  <c r="I128" i="5" s="1"/>
  <c r="L127" i="5" a="1"/>
  <c r="L127" i="5" s="1"/>
  <c r="H127" i="5"/>
  <c r="I127" i="5" s="1"/>
  <c r="L126" i="5" a="1"/>
  <c r="L126" i="5" s="1"/>
  <c r="H126" i="5"/>
  <c r="I126" i="5" s="1"/>
  <c r="L125" i="5" a="1"/>
  <c r="L125" i="5" s="1"/>
  <c r="H125" i="5"/>
  <c r="I125" i="5" s="1"/>
  <c r="L124" i="5" a="1"/>
  <c r="L124" i="5" s="1"/>
  <c r="H124" i="5"/>
  <c r="I124" i="5" s="1"/>
  <c r="L123" i="5" a="1"/>
  <c r="L123" i="5" s="1"/>
  <c r="H123" i="5"/>
  <c r="I123" i="5" s="1"/>
  <c r="L122" i="5" a="1"/>
  <c r="L122" i="5" s="1"/>
  <c r="H122" i="5"/>
  <c r="I122" i="5" s="1"/>
  <c r="L121" i="5" a="1"/>
  <c r="L121" i="5" s="1"/>
  <c r="H121" i="5"/>
  <c r="I121" i="5" s="1"/>
  <c r="L120" i="5" a="1"/>
  <c r="L120" i="5" s="1"/>
  <c r="H120" i="5"/>
  <c r="I120" i="5" s="1"/>
  <c r="L119" i="5" a="1"/>
  <c r="L119" i="5" s="1"/>
  <c r="H119" i="5"/>
  <c r="I119" i="5" s="1"/>
  <c r="L118" i="5" a="1"/>
  <c r="L118" i="5" s="1"/>
  <c r="H118" i="5"/>
  <c r="I118" i="5" s="1"/>
  <c r="L117" i="5" a="1"/>
  <c r="L117" i="5" s="1"/>
  <c r="H117" i="5"/>
  <c r="I117" i="5" s="1"/>
  <c r="L116" i="5" a="1"/>
  <c r="L116" i="5" s="1"/>
  <c r="H116" i="5"/>
  <c r="I116" i="5" s="1"/>
  <c r="L115" i="5" a="1"/>
  <c r="L115" i="5" s="1"/>
  <c r="H115" i="5"/>
  <c r="I115" i="5" s="1"/>
  <c r="L114" i="5" a="1"/>
  <c r="L114" i="5" s="1"/>
  <c r="I114" i="5"/>
  <c r="H114" i="5"/>
  <c r="L113" i="5"/>
  <c r="L113" i="5" a="1"/>
  <c r="I113" i="5"/>
  <c r="H113" i="5"/>
  <c r="L112" i="5"/>
  <c r="L112" i="5" a="1"/>
  <c r="I112" i="5"/>
  <c r="H112" i="5"/>
  <c r="L111" i="5"/>
  <c r="L111" i="5" a="1"/>
  <c r="I111" i="5"/>
  <c r="H111" i="5"/>
  <c r="L110" i="5"/>
  <c r="L110" i="5" a="1"/>
  <c r="I110" i="5"/>
  <c r="H110" i="5"/>
  <c r="L109" i="5"/>
  <c r="L109" i="5" a="1"/>
  <c r="I109" i="5"/>
  <c r="H109" i="5"/>
  <c r="L108" i="5"/>
  <c r="L108" i="5" a="1"/>
  <c r="I108" i="5"/>
  <c r="H108" i="5"/>
  <c r="L107" i="5"/>
  <c r="L107" i="5" a="1"/>
  <c r="I107" i="5"/>
  <c r="H107" i="5"/>
  <c r="L106" i="5"/>
  <c r="L106" i="5" a="1"/>
  <c r="I106" i="5"/>
  <c r="H106" i="5"/>
  <c r="L105" i="5"/>
  <c r="L105" i="5" a="1"/>
  <c r="I105" i="5"/>
  <c r="H105" i="5"/>
  <c r="L104" i="5"/>
  <c r="L104" i="5" a="1"/>
  <c r="I104" i="5"/>
  <c r="H104" i="5"/>
  <c r="L103" i="5"/>
  <c r="L103" i="5" a="1"/>
  <c r="I103" i="5"/>
  <c r="H103" i="5"/>
  <c r="L102" i="5"/>
  <c r="L102" i="5" a="1"/>
  <c r="I102" i="5"/>
  <c r="H102" i="5"/>
  <c r="L101" i="5"/>
  <c r="L101" i="5" a="1"/>
  <c r="I101" i="5"/>
  <c r="H101" i="5"/>
  <c r="L100" i="5"/>
  <c r="L100" i="5" a="1"/>
  <c r="I100" i="5"/>
  <c r="H100" i="5"/>
  <c r="L99" i="5"/>
  <c r="L99" i="5" a="1"/>
  <c r="I99" i="5"/>
  <c r="H99" i="5"/>
  <c r="L98" i="5"/>
  <c r="L98" i="5" a="1"/>
  <c r="I98" i="5"/>
  <c r="H98" i="5"/>
  <c r="L97" i="5"/>
  <c r="L97" i="5" a="1"/>
  <c r="I97" i="5"/>
  <c r="H97" i="5"/>
  <c r="L96" i="5"/>
  <c r="L96" i="5" a="1"/>
  <c r="I96" i="5"/>
  <c r="H96" i="5"/>
  <c r="L95" i="5"/>
  <c r="L95" i="5" a="1"/>
  <c r="I95" i="5"/>
  <c r="H95" i="5"/>
  <c r="L94" i="5"/>
  <c r="L94" i="5" a="1"/>
  <c r="I94" i="5"/>
  <c r="H94" i="5"/>
  <c r="L93" i="5"/>
  <c r="L93" i="5" a="1"/>
  <c r="I93" i="5"/>
  <c r="H93" i="5"/>
  <c r="L92" i="5"/>
  <c r="L92" i="5" a="1"/>
  <c r="I92" i="5"/>
  <c r="H92" i="5"/>
  <c r="L91" i="5"/>
  <c r="L91" i="5" a="1"/>
  <c r="I91" i="5"/>
  <c r="H91" i="5"/>
  <c r="L90" i="5"/>
  <c r="L90" i="5" a="1"/>
  <c r="I90" i="5"/>
  <c r="H90" i="5"/>
  <c r="L89" i="5"/>
  <c r="L89" i="5" a="1"/>
  <c r="I89" i="5"/>
  <c r="H89" i="5"/>
  <c r="L88" i="5"/>
  <c r="L88" i="5" a="1"/>
  <c r="I88" i="5"/>
  <c r="H88" i="5"/>
  <c r="L87" i="5"/>
  <c r="L87" i="5" a="1"/>
  <c r="I87" i="5"/>
  <c r="H87" i="5"/>
  <c r="L86" i="5"/>
  <c r="L86" i="5" a="1"/>
  <c r="I86" i="5"/>
  <c r="H86" i="5"/>
  <c r="L85" i="5"/>
  <c r="L85" i="5" a="1"/>
  <c r="I85" i="5"/>
  <c r="H85" i="5"/>
  <c r="L84" i="5"/>
  <c r="L84" i="5" a="1"/>
  <c r="I84" i="5"/>
  <c r="H84" i="5"/>
  <c r="L83" i="5"/>
  <c r="L83" i="5" a="1"/>
  <c r="I83" i="5"/>
  <c r="H83" i="5"/>
  <c r="L82" i="5"/>
  <c r="L82" i="5" a="1"/>
  <c r="I82" i="5"/>
  <c r="H82" i="5"/>
  <c r="L81" i="5"/>
  <c r="L81" i="5" a="1"/>
  <c r="I81" i="5"/>
  <c r="H81" i="5"/>
  <c r="L80" i="5"/>
  <c r="L80" i="5" a="1"/>
  <c r="I80" i="5"/>
  <c r="H80" i="5"/>
  <c r="L79" i="5"/>
  <c r="L79" i="5" a="1"/>
  <c r="I79" i="5"/>
  <c r="H79" i="5"/>
  <c r="L78" i="5"/>
  <c r="L78" i="5" a="1"/>
  <c r="I78" i="5"/>
  <c r="H78" i="5"/>
  <c r="L77" i="5"/>
  <c r="L77" i="5" a="1"/>
  <c r="I77" i="5"/>
  <c r="H77" i="5"/>
  <c r="L76" i="5"/>
  <c r="L76" i="5" a="1"/>
  <c r="I76" i="5"/>
  <c r="H76" i="5"/>
  <c r="L75" i="5"/>
  <c r="L75" i="5" a="1"/>
  <c r="I75" i="5"/>
  <c r="H75" i="5"/>
  <c r="L74" i="5"/>
  <c r="L74" i="5" a="1"/>
  <c r="I74" i="5"/>
  <c r="H74" i="5"/>
  <c r="L73" i="5"/>
  <c r="L73" i="5" a="1"/>
  <c r="I73" i="5"/>
  <c r="H73" i="5"/>
  <c r="L72" i="5"/>
  <c r="L72" i="5" a="1"/>
  <c r="I72" i="5"/>
  <c r="H72" i="5"/>
  <c r="L71" i="5"/>
  <c r="L71" i="5" a="1"/>
  <c r="I71" i="5"/>
  <c r="H71" i="5"/>
  <c r="L70" i="5"/>
  <c r="L70" i="5" a="1"/>
  <c r="I70" i="5"/>
  <c r="H70" i="5"/>
  <c r="L69" i="5"/>
  <c r="L69" i="5" a="1"/>
  <c r="I69" i="5"/>
  <c r="H69" i="5"/>
  <c r="L68" i="5"/>
  <c r="L68" i="5" a="1"/>
  <c r="I68" i="5"/>
  <c r="H68" i="5"/>
  <c r="L67" i="5"/>
  <c r="L67" i="5" a="1"/>
  <c r="I67" i="5"/>
  <c r="H67" i="5"/>
  <c r="L66" i="5"/>
  <c r="L66" i="5" a="1"/>
  <c r="I66" i="5"/>
  <c r="H66" i="5"/>
  <c r="L65" i="5"/>
  <c r="L65" i="5" a="1"/>
  <c r="I65" i="5"/>
  <c r="H65" i="5"/>
  <c r="L64" i="5"/>
  <c r="L64" i="5" a="1"/>
  <c r="I64" i="5"/>
  <c r="H64" i="5"/>
  <c r="L63" i="5"/>
  <c r="L63" i="5" a="1"/>
  <c r="I63" i="5"/>
  <c r="H63" i="5"/>
  <c r="L62" i="5"/>
  <c r="L62" i="5" a="1"/>
  <c r="I62" i="5"/>
  <c r="H62" i="5"/>
  <c r="L61" i="5"/>
  <c r="L61" i="5" a="1"/>
  <c r="I61" i="5"/>
  <c r="H61" i="5"/>
  <c r="L60" i="5"/>
  <c r="L60" i="5" a="1"/>
  <c r="I60" i="5"/>
  <c r="H60" i="5"/>
  <c r="L59" i="5"/>
  <c r="L59" i="5" a="1"/>
  <c r="I59" i="5"/>
  <c r="H59" i="5"/>
  <c r="L58" i="5"/>
  <c r="L58" i="5" a="1"/>
  <c r="I58" i="5"/>
  <c r="H58" i="5"/>
  <c r="L57" i="5"/>
  <c r="L57" i="5" a="1"/>
  <c r="I57" i="5"/>
  <c r="H57" i="5"/>
  <c r="L56" i="5"/>
  <c r="L56" i="5" a="1"/>
  <c r="I56" i="5"/>
  <c r="H56" i="5"/>
  <c r="L55" i="5"/>
  <c r="L55" i="5" a="1"/>
  <c r="I55" i="5"/>
  <c r="H55" i="5"/>
  <c r="L54" i="5"/>
  <c r="L54" i="5" a="1"/>
  <c r="I54" i="5"/>
  <c r="H54" i="5"/>
  <c r="L53" i="5"/>
  <c r="L53" i="5" a="1"/>
  <c r="I53" i="5"/>
  <c r="H53" i="5"/>
  <c r="L52" i="5"/>
  <c r="L52" i="5" a="1"/>
  <c r="I52" i="5"/>
  <c r="H52" i="5"/>
  <c r="L51" i="5"/>
  <c r="L51" i="5" a="1"/>
  <c r="I51" i="5"/>
  <c r="H51" i="5"/>
  <c r="L50" i="5"/>
  <c r="L50" i="5" a="1"/>
  <c r="I50" i="5"/>
  <c r="H50" i="5"/>
  <c r="L49" i="5"/>
  <c r="L49" i="5" a="1"/>
  <c r="I49" i="5"/>
  <c r="H49" i="5"/>
  <c r="L48" i="5"/>
  <c r="L48" i="5" a="1"/>
  <c r="I48" i="5"/>
  <c r="H48" i="5"/>
  <c r="L47" i="5"/>
  <c r="L47" i="5" a="1"/>
  <c r="I47" i="5"/>
  <c r="H47" i="5"/>
  <c r="L46" i="5"/>
  <c r="L46" i="5" a="1"/>
  <c r="I46" i="5"/>
  <c r="H46" i="5"/>
  <c r="L45" i="5"/>
  <c r="L45" i="5" a="1"/>
  <c r="I45" i="5"/>
  <c r="H45" i="5"/>
  <c r="L44" i="5"/>
  <c r="L44" i="5" a="1"/>
  <c r="I44" i="5"/>
  <c r="H44" i="5"/>
  <c r="L43" i="5"/>
  <c r="L43" i="5" a="1"/>
  <c r="I43" i="5"/>
  <c r="H43" i="5"/>
  <c r="L42" i="5"/>
  <c r="L42" i="5" a="1"/>
  <c r="I42" i="5"/>
  <c r="H42" i="5"/>
  <c r="L41" i="5"/>
  <c r="L41" i="5" a="1"/>
  <c r="I41" i="5"/>
  <c r="H41" i="5"/>
  <c r="L40" i="5"/>
  <c r="L40" i="5" a="1"/>
  <c r="I40" i="5"/>
  <c r="H40" i="5"/>
  <c r="L39" i="5"/>
  <c r="L39" i="5" a="1"/>
  <c r="I39" i="5"/>
  <c r="H39" i="5"/>
  <c r="L38" i="5"/>
  <c r="L38" i="5" a="1"/>
  <c r="I38" i="5"/>
  <c r="H38" i="5"/>
  <c r="L37" i="5"/>
  <c r="L37" i="5" a="1"/>
  <c r="I37" i="5"/>
  <c r="H37" i="5"/>
  <c r="L36" i="5"/>
  <c r="L36" i="5" a="1"/>
  <c r="I36" i="5"/>
  <c r="H36" i="5"/>
  <c r="L35" i="5"/>
  <c r="L35" i="5" a="1"/>
  <c r="I35" i="5"/>
  <c r="H35" i="5"/>
  <c r="L34" i="5"/>
  <c r="L34" i="5" a="1"/>
  <c r="I34" i="5"/>
  <c r="H34" i="5"/>
  <c r="L33" i="5"/>
  <c r="L33" i="5" a="1"/>
  <c r="I33" i="5"/>
  <c r="H33" i="5"/>
  <c r="L32" i="5"/>
  <c r="L32" i="5" a="1"/>
  <c r="I32" i="5"/>
  <c r="H32" i="5"/>
  <c r="L31" i="5"/>
  <c r="L31" i="5" a="1"/>
  <c r="I31" i="5"/>
  <c r="H31" i="5"/>
  <c r="L30" i="5"/>
  <c r="L30" i="5" a="1"/>
  <c r="I30" i="5"/>
  <c r="H30" i="5"/>
  <c r="L29" i="5"/>
  <c r="L29" i="5" a="1"/>
  <c r="I29" i="5"/>
  <c r="H29" i="5"/>
  <c r="L28" i="5"/>
  <c r="L28" i="5" a="1"/>
  <c r="I28" i="5"/>
  <c r="H28" i="5"/>
  <c r="L27" i="5"/>
  <c r="L27" i="5" a="1"/>
  <c r="I27" i="5"/>
  <c r="H27" i="5"/>
  <c r="L26" i="5"/>
  <c r="L26" i="5" a="1"/>
  <c r="I26" i="5"/>
  <c r="H26" i="5"/>
  <c r="L25" i="5"/>
  <c r="L25" i="5" a="1"/>
  <c r="I25" i="5"/>
  <c r="H25" i="5"/>
  <c r="L24" i="5"/>
  <c r="L24" i="5" a="1"/>
  <c r="I24" i="5"/>
  <c r="H24" i="5"/>
  <c r="L23" i="5"/>
  <c r="L23" i="5" a="1"/>
  <c r="I23" i="5"/>
  <c r="H23" i="5"/>
  <c r="L22" i="5"/>
  <c r="L22" i="5" a="1"/>
  <c r="I22" i="5"/>
  <c r="H22" i="5"/>
  <c r="L21" i="5"/>
  <c r="L21" i="5" a="1"/>
  <c r="I21" i="5"/>
  <c r="H21" i="5"/>
  <c r="L20" i="5"/>
  <c r="L20" i="5" a="1"/>
  <c r="I20" i="5"/>
  <c r="H20" i="5"/>
  <c r="L19" i="5"/>
  <c r="L19" i="5" a="1"/>
  <c r="I19" i="5"/>
  <c r="H19" i="5"/>
  <c r="L18" i="5"/>
  <c r="L18" i="5" a="1"/>
  <c r="I18" i="5"/>
  <c r="H18" i="5"/>
  <c r="L17" i="5"/>
  <c r="L17" i="5" a="1"/>
  <c r="I17" i="5"/>
  <c r="H17" i="5"/>
  <c r="L16" i="5"/>
  <c r="L16" i="5" a="1"/>
  <c r="I16" i="5"/>
  <c r="H16" i="5"/>
  <c r="L15" i="5"/>
  <c r="L15" i="5" a="1"/>
  <c r="I15" i="5"/>
  <c r="H15" i="5"/>
  <c r="L14" i="5"/>
  <c r="L14" i="5" a="1"/>
  <c r="I14" i="5"/>
  <c r="H14" i="5"/>
  <c r="L13" i="5"/>
  <c r="L13" i="5" a="1"/>
  <c r="I13" i="5"/>
  <c r="H13" i="5"/>
  <c r="L12" i="5"/>
  <c r="L12" i="5" a="1"/>
  <c r="I12" i="5"/>
  <c r="H12" i="5"/>
  <c r="L11" i="5"/>
  <c r="L11" i="5" a="1"/>
  <c r="I11" i="5"/>
  <c r="H11" i="5"/>
  <c r="L10" i="5"/>
  <c r="L10" i="5" a="1"/>
  <c r="I10" i="5"/>
  <c r="H10" i="5"/>
  <c r="L9" i="5"/>
  <c r="L9" i="5" a="1"/>
  <c r="I9" i="5"/>
  <c r="H9" i="5"/>
  <c r="L8" i="5"/>
  <c r="L8" i="5" a="1"/>
  <c r="I8" i="5"/>
  <c r="H8" i="5"/>
  <c r="L7" i="5"/>
  <c r="L7" i="5" a="1"/>
  <c r="I7" i="5"/>
  <c r="H7" i="5"/>
  <c r="L6" i="5"/>
  <c r="L6" i="5" a="1"/>
  <c r="I6" i="5"/>
  <c r="H6" i="5"/>
  <c r="L5" i="5"/>
  <c r="L5" i="5" a="1"/>
  <c r="I5" i="5"/>
  <c r="H5" i="5"/>
  <c r="L4" i="5"/>
  <c r="L4" i="5" a="1"/>
  <c r="I4" i="5"/>
  <c r="H4" i="5"/>
  <c r="L3" i="5"/>
  <c r="L3" i="5" a="1"/>
  <c r="I3" i="5"/>
  <c r="H3" i="5"/>
  <c r="L2" i="5"/>
  <c r="L2" i="5" a="1"/>
  <c r="I2" i="5"/>
  <c r="H2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<sst xmlns="http://schemas.openxmlformats.org/spreadsheetml/2006/main" count="2244" uniqueCount="222">
  <si>
    <t>Manufacturer</t>
  </si>
  <si>
    <t>Model</t>
  </si>
  <si>
    <t>Price</t>
  </si>
  <si>
    <t>Unit Sales</t>
  </si>
  <si>
    <t>Country of Sale</t>
  </si>
  <si>
    <t>Year Resale Value</t>
  </si>
  <si>
    <t>Retention %</t>
  </si>
  <si>
    <t>Engine Size</t>
  </si>
  <si>
    <t>Horsepower</t>
  </si>
  <si>
    <t>Wheelbase</t>
  </si>
  <si>
    <t>Width</t>
  </si>
  <si>
    <t>Length</t>
  </si>
  <si>
    <t>Curb Weight</t>
  </si>
  <si>
    <t>Fuel Capacity</t>
  </si>
  <si>
    <t>Fuel Efficiency</t>
  </si>
  <si>
    <t>Latest Launch</t>
  </si>
  <si>
    <t>Power Perf Factor</t>
  </si>
  <si>
    <t>Acura</t>
  </si>
  <si>
    <t>Integra</t>
  </si>
  <si>
    <t>USA</t>
  </si>
  <si>
    <t>TL</t>
  </si>
  <si>
    <t>RL</t>
  </si>
  <si>
    <t>NORWAY</t>
  </si>
  <si>
    <t>Audi</t>
  </si>
  <si>
    <t>A4</t>
  </si>
  <si>
    <t>A6</t>
  </si>
  <si>
    <t>DENMARK</t>
  </si>
  <si>
    <t>A8</t>
  </si>
  <si>
    <t>BMW</t>
  </si>
  <si>
    <t>323i</t>
  </si>
  <si>
    <t>ITALY</t>
  </si>
  <si>
    <t>328i</t>
  </si>
  <si>
    <t>528i</t>
  </si>
  <si>
    <t>Buick</t>
  </si>
  <si>
    <t>Century</t>
  </si>
  <si>
    <t>SWEDEN</t>
  </si>
  <si>
    <t>Regal</t>
  </si>
  <si>
    <t>Park Avenue</t>
  </si>
  <si>
    <t>SINGAPORE</t>
  </si>
  <si>
    <t>LeSabre</t>
  </si>
  <si>
    <t>AUSTRIA</t>
  </si>
  <si>
    <t>Cadillac</t>
  </si>
  <si>
    <t>DeVille</t>
  </si>
  <si>
    <t>Seville</t>
  </si>
  <si>
    <t>Eldorado</t>
  </si>
  <si>
    <t>FRANCE</t>
  </si>
  <si>
    <t>Catera</t>
  </si>
  <si>
    <t>AUSTRALIA</t>
  </si>
  <si>
    <t>Escalade</t>
  </si>
  <si>
    <t>SPAIN</t>
  </si>
  <si>
    <t>Chevrolet</t>
  </si>
  <si>
    <t>Cavalier</t>
  </si>
  <si>
    <t>Malibu</t>
  </si>
  <si>
    <t>Lumina</t>
  </si>
  <si>
    <t>UK</t>
  </si>
  <si>
    <t>Monte Carlo</t>
  </si>
  <si>
    <t>Camaro</t>
  </si>
  <si>
    <t>Corvette</t>
  </si>
  <si>
    <t>Prizm</t>
  </si>
  <si>
    <t>Metro</t>
  </si>
  <si>
    <t>Impala</t>
  </si>
  <si>
    <t>Chrysler</t>
  </si>
  <si>
    <t>Sebring Coupe</t>
  </si>
  <si>
    <t>Sebring Conv.</t>
  </si>
  <si>
    <t>Concorde</t>
  </si>
  <si>
    <t>Cirrus</t>
  </si>
  <si>
    <t>LHS</t>
  </si>
  <si>
    <t>300M</t>
  </si>
  <si>
    <t>Dodge</t>
  </si>
  <si>
    <t>Neon</t>
  </si>
  <si>
    <t>Avenger</t>
  </si>
  <si>
    <t>Stratus</t>
  </si>
  <si>
    <t>FINLAND</t>
  </si>
  <si>
    <t>Intrepid</t>
  </si>
  <si>
    <t>Viper</t>
  </si>
  <si>
    <t>Ram Pickup</t>
  </si>
  <si>
    <t>Ram Wagon</t>
  </si>
  <si>
    <t>Ram Van</t>
  </si>
  <si>
    <t>Dakota</t>
  </si>
  <si>
    <t>Durango</t>
  </si>
  <si>
    <t>Caravan</t>
  </si>
  <si>
    <t>Ford</t>
  </si>
  <si>
    <t>Escort</t>
  </si>
  <si>
    <t>Mustang</t>
  </si>
  <si>
    <t>Contour</t>
  </si>
  <si>
    <t>Taurus</t>
  </si>
  <si>
    <t>Focus</t>
  </si>
  <si>
    <t>Crown Victoria</t>
  </si>
  <si>
    <t>Explorer</t>
  </si>
  <si>
    <t>Windstar</t>
  </si>
  <si>
    <t>Expedition</t>
  </si>
  <si>
    <t>Ranger</t>
  </si>
  <si>
    <t>F-Series</t>
  </si>
  <si>
    <t>Honda</t>
  </si>
  <si>
    <t>Civic</t>
  </si>
  <si>
    <t>Accord</t>
  </si>
  <si>
    <t>CR-V</t>
  </si>
  <si>
    <t>Passport</t>
  </si>
  <si>
    <t>Odyssey</t>
  </si>
  <si>
    <t>PHILIPPINES</t>
  </si>
  <si>
    <t>Hyundai</t>
  </si>
  <si>
    <t>Accent</t>
  </si>
  <si>
    <t>Elantra</t>
  </si>
  <si>
    <t>Sonata</t>
  </si>
  <si>
    <t>CANADA</t>
  </si>
  <si>
    <t>Infiniti</t>
  </si>
  <si>
    <t>I30</t>
  </si>
  <si>
    <t>Jaguar</t>
  </si>
  <si>
    <t>S-Type</t>
  </si>
  <si>
    <t>Jeep</t>
  </si>
  <si>
    <t>Wrangler</t>
  </si>
  <si>
    <t>JAPAN</t>
  </si>
  <si>
    <t>Cherokee</t>
  </si>
  <si>
    <t>Grand Cherokee</t>
  </si>
  <si>
    <t>Lexus</t>
  </si>
  <si>
    <t>ES300</t>
  </si>
  <si>
    <t>GS300</t>
  </si>
  <si>
    <t>GS400</t>
  </si>
  <si>
    <t>LS400</t>
  </si>
  <si>
    <t>LX470</t>
  </si>
  <si>
    <t>RX300</t>
  </si>
  <si>
    <t>Lincoln</t>
  </si>
  <si>
    <t>Continental</t>
  </si>
  <si>
    <t>Town car</t>
  </si>
  <si>
    <t>Navigator</t>
  </si>
  <si>
    <t>Mitsubishi</t>
  </si>
  <si>
    <t>Mirage</t>
  </si>
  <si>
    <t>Eclipse</t>
  </si>
  <si>
    <t>Galant</t>
  </si>
  <si>
    <t>Diamante</t>
  </si>
  <si>
    <t>3000GT</t>
  </si>
  <si>
    <t>Montero</t>
  </si>
  <si>
    <t>Montero Sport</t>
  </si>
  <si>
    <t>Mercury</t>
  </si>
  <si>
    <t>Mystique</t>
  </si>
  <si>
    <t>Cougar</t>
  </si>
  <si>
    <t>Sable</t>
  </si>
  <si>
    <t>Grand Marquis</t>
  </si>
  <si>
    <t>Mountaineer</t>
  </si>
  <si>
    <t>Villager</t>
  </si>
  <si>
    <t>Mercedes-B</t>
  </si>
  <si>
    <t>C-Class</t>
  </si>
  <si>
    <t>E-Class</t>
  </si>
  <si>
    <t>S-Class</t>
  </si>
  <si>
    <t>SL-Class</t>
  </si>
  <si>
    <t>SLK</t>
  </si>
  <si>
    <t>SLK230</t>
  </si>
  <si>
    <t>CLK Coupe</t>
  </si>
  <si>
    <t>CL500</t>
  </si>
  <si>
    <t>M-Class</t>
  </si>
  <si>
    <t>Nissan</t>
  </si>
  <si>
    <t>Sentra</t>
  </si>
  <si>
    <t>GERMANY</t>
  </si>
  <si>
    <t>Altima</t>
  </si>
  <si>
    <t>Maxima</t>
  </si>
  <si>
    <t>Quest</t>
  </si>
  <si>
    <t>Pathfinder</t>
  </si>
  <si>
    <t>Xterra</t>
  </si>
  <si>
    <t>Frontier</t>
  </si>
  <si>
    <t>Oldsmobile</t>
  </si>
  <si>
    <t>Cutlass</t>
  </si>
  <si>
    <t>Intrigue</t>
  </si>
  <si>
    <t>Alero</t>
  </si>
  <si>
    <t>Aurora</t>
  </si>
  <si>
    <t>Bravada</t>
  </si>
  <si>
    <t>Silhouette</t>
  </si>
  <si>
    <t>Plymouth</t>
  </si>
  <si>
    <t>Breeze</t>
  </si>
  <si>
    <t>Voyager</t>
  </si>
  <si>
    <t>Prowler</t>
  </si>
  <si>
    <t>Pontiac</t>
  </si>
  <si>
    <t>Sunfire</t>
  </si>
  <si>
    <t>Grand Am</t>
  </si>
  <si>
    <t>Firebird</t>
  </si>
  <si>
    <t>Grand Prix</t>
  </si>
  <si>
    <t>Bonneville</t>
  </si>
  <si>
    <t>Montana</t>
  </si>
  <si>
    <t>Porsche</t>
  </si>
  <si>
    <t>Boxter</t>
  </si>
  <si>
    <t>Carrera Coupe</t>
  </si>
  <si>
    <t>Carrera Cabrio</t>
  </si>
  <si>
    <t>Saab</t>
  </si>
  <si>
    <t>9-5</t>
  </si>
  <si>
    <t>9-3</t>
  </si>
  <si>
    <t>Saturn</t>
  </si>
  <si>
    <t>SL</t>
  </si>
  <si>
    <t>SC</t>
  </si>
  <si>
    <t>SW</t>
  </si>
  <si>
    <t>LW</t>
  </si>
  <si>
    <t>LS</t>
  </si>
  <si>
    <t>Subaru</t>
  </si>
  <si>
    <t>Outback</t>
  </si>
  <si>
    <t>Forester</t>
  </si>
  <si>
    <t>Toyota</t>
  </si>
  <si>
    <t>Corolla</t>
  </si>
  <si>
    <t>Camry</t>
  </si>
  <si>
    <t>Avalon</t>
  </si>
  <si>
    <t>Celica</t>
  </si>
  <si>
    <t>Tacoma</t>
  </si>
  <si>
    <t>Sienna</t>
  </si>
  <si>
    <t>RAV4</t>
  </si>
  <si>
    <t>4Runner</t>
  </si>
  <si>
    <t>Land Cruiser</t>
  </si>
  <si>
    <t>Volkswagen</t>
  </si>
  <si>
    <t>Golf</t>
  </si>
  <si>
    <t>Jetta</t>
  </si>
  <si>
    <t>Passat</t>
  </si>
  <si>
    <t>Cabrio</t>
  </si>
  <si>
    <t>GTI</t>
  </si>
  <si>
    <t>Beetle</t>
  </si>
  <si>
    <t>Volvo</t>
  </si>
  <si>
    <t>S40</t>
  </si>
  <si>
    <t>V40</t>
  </si>
  <si>
    <t>S70</t>
  </si>
  <si>
    <t>V70</t>
  </si>
  <si>
    <t>C70</t>
  </si>
  <si>
    <t>S80</t>
  </si>
  <si>
    <t>Retention Value</t>
  </si>
  <si>
    <t>HP Level</t>
  </si>
  <si>
    <t>Vehicle_type</t>
  </si>
  <si>
    <t>Passenger</t>
  </si>
  <si>
    <t>Car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</si>
</sst>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$-409]#,##0.00"/>
    <numFmt numFmtId="165" formatCode="[$$-409]#,##0"/>
    <numFmt numFmtId="166" formatCode="_-[$$-409]* #,##0_ ;_-[$$-409]* \-#,##0\ ;_-[$$-409]* &quot;-&quot;??_ ;_-@_ 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0"/>
      <color theme="1"/>
      <name val="Arial"/>
      <family val="2"/>
    </font>
    <font>
      <sz val="11"/>
      <color theme="1"/>
      <name val="Wingdings"/>
      <charset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16">
    <xf numFmtId="0" fontId="0" fillId="0" borderId="0" xfId="0"/>
    <xf numFmtId="0" fontId="16" fillId="0" borderId="0" xfId="0" applyFont="1"/>
    <xf numFmtId="0" fontId="16" fillId="12" borderId="0" xfId="21" applyFont="1"/>
    <xf numFmtId="0" fontId="16" fillId="16" borderId="0" xfId="25" applyFont="1"/>
    <xf numFmtId="0" fontId="18" fillId="32" borderId="0" xfId="41" applyFont="1"/>
    <xf numFmtId="0" fontId="0" fillId="0" borderId="10" xfId="0" applyBorder="1"/>
    <xf numFmtId="14" fontId="0" fillId="0" borderId="10" xfId="0" applyNumberFormat="1" applyBorder="1"/>
    <xf numFmtId="49" fontId="18" fillId="32" borderId="0" xfId="41" applyNumberFormat="1" applyFont="1"/>
    <xf numFmtId="164" fontId="16" fillId="12" borderId="0" xfId="21" applyNumberFormat="1" applyFont="1"/>
    <xf numFmtId="164" fontId="0" fillId="0" borderId="0" xfId="0" applyNumberFormat="1"/>
    <xf numFmtId="1" fontId="0" fillId="0" borderId="10" xfId="0" applyNumberFormat="1" applyBorder="1"/>
    <xf numFmtId="165" fontId="0" fillId="0" borderId="10" xfId="0" applyNumberFormat="1" applyBorder="1"/>
    <xf numFmtId="9" fontId="0" fillId="0" borderId="10" xfId="42" applyFont="1" applyBorder="1"/>
    <xf numFmtId="166" fontId="0" fillId="0" borderId="0" xfId="0" applyNumberFormat="1"/>
    <xf numFmtId="0" fontId="19" fillId="0" borderId="0" xfId="0" applyFont="1"/>
    <xf numFmtId="0" fontId="0" fillId="0" borderId="0" xfId="0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82"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7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[$$-409]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[$$-409]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theme="9" tint="-0.499984740745262"/>
      </font>
      <fill>
        <patternFill>
          <bgColor theme="9" tint="0.59996337778862885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7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[$$-409]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[$$-409]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theme="9" tint="-0.499984740745262"/>
      </font>
      <fill>
        <patternFill>
          <bgColor theme="9" tint="0.59996337778862885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7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[$$-409]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[$$-409]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7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[$$-409]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i/>
        <sz val="10"/>
        <name val="Arial"/>
        <family val="2"/>
        <scheme val="none"/>
      </font>
      <numFmt numFmtId="165" formatCode="[$$-409]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colors>
    <mruColors>
      <color rgb="FFFFCCCC"/>
      <color rgb="FFFF9999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33E64EC-BDE4-4134-A80A-DE94E0FF247D}" name="Table1456" displayName="Table1456" ref="A1:Q156" totalsRowShown="0" headerRowDxfId="81" headerRowCellStyle="60% - Accent1">
  <autoFilter ref="A1:Q156" xr:uid="{142A1155-8F99-4580-8274-3FFCD265F860}"/>
  <tableColumns count="17">
    <tableColumn id="22" xr3:uid="{14F7335A-AE8A-4C76-BEEB-58C4F20E3EB0}" name="Manufacturer" dataDxfId="80" dataCellStyle="60% - Accent2"/>
    <tableColumn id="1" xr3:uid="{82B50E58-05E7-4F9A-9103-0C6AA87C753B}" name="Model" dataDxfId="79" dataCellStyle="60% - Accent6"/>
    <tableColumn id="5" xr3:uid="{E8AE52F6-C51B-40A9-BFCE-E7E95F2ED1BD}" name="Price" dataDxfId="78" dataCellStyle="60% - Accent6"/>
    <tableColumn id="4" xr3:uid="{0D1D1DB7-24E1-4E2A-AB12-B1427D284445}" name="Unit Sales" dataDxfId="77"/>
    <tableColumn id="2" xr3:uid="{B2C9C514-AF7E-4B62-BDB3-E3F1C389570D}" name="Country of Sale" dataDxfId="76"/>
    <tableColumn id="6" xr3:uid="{28DEFE5A-B71B-4C05-8271-3FC119CF6B49}" name="Year Resale Value" dataDxfId="75"/>
    <tableColumn id="7" xr3:uid="{85E4EAEA-17F4-48AF-90AF-CD839C2E4AF8}" name="Retention %" dataDxfId="74" dataCellStyle="Percent">
      <calculatedColumnFormula>SUM(F2/C2)</calculatedColumnFormula>
    </tableColumn>
    <tableColumn id="9" xr3:uid="{E188FE5C-CF33-4D28-80BA-5646AFDCEB44}" name="Engine Size" dataDxfId="73"/>
    <tableColumn id="10" xr3:uid="{F3B9B2F7-FB45-4DB0-AB5C-95341EB5094A}" name="Horsepower" dataDxfId="72"/>
    <tableColumn id="12" xr3:uid="{FB367671-520C-44C5-AA67-E552F29E5E7A}" name="Wheelbase" dataDxfId="71"/>
    <tableColumn id="13" xr3:uid="{765AEA12-B5B8-4786-8D56-68CF0AE1E1F4}" name="Width" dataDxfId="70"/>
    <tableColumn id="14" xr3:uid="{6064E524-3E07-42F2-99AE-D335607C9E56}" name="Length" dataDxfId="69"/>
    <tableColumn id="15" xr3:uid="{ACBCA738-77AF-4E10-AA1B-5953F9AB47C8}" name="Curb Weight" dataDxfId="68"/>
    <tableColumn id="16" xr3:uid="{659CC407-344B-48C2-B8C9-FC6B07757186}" name="Fuel Capacity" dataDxfId="67"/>
    <tableColumn id="17" xr3:uid="{4BAFB93E-53CE-496A-992A-055292CDCD93}" name="Fuel Efficiency" dataDxfId="66"/>
    <tableColumn id="18" xr3:uid="{FB9D35B2-188B-4A9F-BB26-0ECDA9326567}" name="Latest Launch" dataDxfId="65"/>
    <tableColumn id="19" xr3:uid="{4F80A422-6070-4137-841E-DF6222008D3F}" name="Power Perf Factor" dataDxfId="64"/>
  </tableColumns>
  <tableStyleInfo name="TableStyleMedium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15E01FB-4AB2-4504-9773-98FBE48105EF}" name="Table14563" displayName="Table14563" ref="A1:Q156" totalsRowShown="0" headerRowDxfId="63" headerRowCellStyle="60% - Accent1">
  <autoFilter ref="A1:Q156" xr:uid="{142A1155-8F99-4580-8274-3FFCD265F860}"/>
  <tableColumns count="17">
    <tableColumn id="22" xr3:uid="{91CE6A5E-6B2B-4AF5-839F-98417D4C9047}" name="Manufacturer" dataDxfId="62" dataCellStyle="60% - Accent2"/>
    <tableColumn id="1" xr3:uid="{12025978-5681-4374-8D6B-C4E061D64884}" name="Model" dataDxfId="61" dataCellStyle="60% - Accent6"/>
    <tableColumn id="4" xr3:uid="{B28E7D6E-B2FF-436F-9484-1C11E8983228}" name="Unit Sales" dataDxfId="60"/>
    <tableColumn id="2" xr3:uid="{8223E423-7047-4F27-B57A-8825B42ED60E}" name="Country of Sale" dataDxfId="59"/>
    <tableColumn id="5" xr3:uid="{BA23F80E-7079-451F-B6B5-D7C6A60F6B0D}" name="Price" dataDxfId="58"/>
    <tableColumn id="6" xr3:uid="{8F28E829-282D-4427-A21A-71607DC66B6B}" name="Year Resale Value" dataDxfId="57"/>
    <tableColumn id="7" xr3:uid="{EBC6681A-3F72-40C9-A9D8-86823B2E0E46}" name="Retention %" dataDxfId="56" dataCellStyle="Percent">
      <calculatedColumnFormula>SUM(F2/E2)</calculatedColumnFormula>
    </tableColumn>
    <tableColumn id="9" xr3:uid="{556262D6-3318-40BF-B960-96A646A53E98}" name="Engine Size" dataDxfId="55"/>
    <tableColumn id="10" xr3:uid="{8295481C-56CE-4290-9908-DD0C17E5CFC4}" name="Horsepower" dataDxfId="54"/>
    <tableColumn id="12" xr3:uid="{971C0EB2-0DB7-4D6D-B2DA-46EEC3DE683E}" name="Wheelbase" dataDxfId="53"/>
    <tableColumn id="13" xr3:uid="{28FD83B5-1F1A-443A-9B49-7538C9D79F2A}" name="Width" dataDxfId="52"/>
    <tableColumn id="14" xr3:uid="{B4405337-82AF-4943-AA41-EA1ACED9C818}" name="Length" dataDxfId="51"/>
    <tableColumn id="15" xr3:uid="{ED71B773-708C-4622-B23C-F6616B82C11D}" name="Curb Weight" dataDxfId="50"/>
    <tableColumn id="16" xr3:uid="{7682233D-A95C-4255-A1B6-6A3BFB29700E}" name="Fuel Capacity" dataDxfId="49"/>
    <tableColumn id="17" xr3:uid="{B4B9B5D6-C278-4DB9-8AA7-661C866E0084}" name="Fuel Efficiency" dataDxfId="48"/>
    <tableColumn id="18" xr3:uid="{FE302E7E-B6EF-488A-AD4F-1F30973BC101}" name="Latest Launch" dataDxfId="47"/>
    <tableColumn id="19" xr3:uid="{B0BBDF48-3FF4-4A0C-8E0A-C21BB58B6630}" name="Power Perf Factor" dataDxfId="46"/>
  </tableColumns>
  <tableStyleInfo name="TableStyleMedium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37F7975-0D32-41F6-8293-6F9345954B74}" name="Table142" displayName="Table142" ref="A1:T156" totalsRowShown="0" headerRowDxfId="43" headerRowCellStyle="60% - Accent1">
  <autoFilter ref="A1:T156" xr:uid="{142A1155-8F99-4580-8274-3FFCD265F860}"/>
  <tableColumns count="20">
    <tableColumn id="22" xr3:uid="{AEF006F6-F4FC-4CCF-AE4B-09A687AB7408}" name="Manufacturer" dataDxfId="42" dataCellStyle="60% - Accent2"/>
    <tableColumn id="1" xr3:uid="{7A916ACA-EDDE-4941-939F-0BBA1A552780}" name="Model" dataDxfId="41" dataCellStyle="60% - Accent6"/>
    <tableColumn id="4" xr3:uid="{49DE7188-A6D4-4C68-8AD7-6969AE1EFBAD}" name="Unit Sales" dataDxfId="40"/>
    <tableColumn id="2" xr3:uid="{D5464C79-6266-429E-8E0E-2C16591E74A7}" name="Country of Sale" dataDxfId="39"/>
    <tableColumn id="5" xr3:uid="{61F5CF5C-2638-49F7-ADBB-E6DCC2105DDC}" name="Price" dataDxfId="38"/>
    <tableColumn id="6" xr3:uid="{71F1001E-E1EB-4575-8BD1-99D39A39FEE2}" name="Year Resale Value" dataDxfId="37"/>
    <tableColumn id="7" xr3:uid="{ADD46810-432C-4F1E-8E49-11A215407E10}" name="Retention %" dataDxfId="36" dataCellStyle="Percent">
      <calculatedColumnFormula>SUM(F2/E2)</calculatedColumnFormula>
    </tableColumn>
    <tableColumn id="8" xr3:uid="{C26BE21E-AAB6-4C59-B770-72A31BD8E54A}" name="Retention Value" dataDxfId="35" dataCellStyle="Percent">
      <calculatedColumnFormula>IF(G2&gt;69%, "GOOD", "POOR")</calculatedColumnFormula>
    </tableColumn>
    <tableColumn id="9" xr3:uid="{ED48A1E6-8709-40CB-B4A1-FC11109C9148}" name="Engine Size" dataDxfId="34"/>
    <tableColumn id="10" xr3:uid="{6BEE2B02-E7FD-41D2-823E-1F3F7DD8995A}" name="Horsepower" dataDxfId="33"/>
    <tableColumn id="11" xr3:uid="{921C7F16-FF07-49A2-B351-865D79784818}" name="HP Level" dataDxfId="32">
      <calculatedColumnFormula array="1">_xlfn.IFS(J2&gt;299,"High HP",J2&gt;99,"Medium HP",J2&lt;100,"Low HP")</calculatedColumnFormula>
    </tableColumn>
    <tableColumn id="12" xr3:uid="{0EEB6C67-ED0B-4003-83D2-6EAA6CEB0393}" name="Wheelbase" dataDxfId="31"/>
    <tableColumn id="13" xr3:uid="{79D5475F-F00D-4922-BF4D-5A7250040B06}" name="Width" dataDxfId="30"/>
    <tableColumn id="14" xr3:uid="{543EA1E9-2B79-4BEA-B85D-D60E417A3753}" name="Length" dataDxfId="29"/>
    <tableColumn id="15" xr3:uid="{1E36383E-707B-4A74-A571-0AFD4DF53D10}" name="Curb Weight" dataDxfId="28"/>
    <tableColumn id="16" xr3:uid="{5F409D9F-0D52-423D-B266-2D76A8D2892C}" name="Fuel Capacity" dataDxfId="27"/>
    <tableColumn id="17" xr3:uid="{888E6C11-DDD4-4A7A-8D3B-A716266E9139}" name="Fuel Efficiency" dataDxfId="26"/>
    <tableColumn id="18" xr3:uid="{D4CAA446-5588-4C8D-9417-C74310D43A3D}" name="Latest Launch" dataDxfId="25"/>
    <tableColumn id="19" xr3:uid="{A22816CA-29AC-4D0A-8077-10D4C22F7959}" name="Power Perf Factor" dataDxfId="24"/>
    <tableColumn id="3" xr3:uid="{350E1F65-A222-47D0-ABB5-D25D372B1C43}" name="Vehicle_type" dataDxfId="23"/>
  </tableColumns>
  <tableStyleInfo name="TableStyleMedium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725116A-5A77-4F78-AF3F-2BCECC9689B8}" name="Table14" displayName="Table14" ref="A1:T156" totalsRowShown="0" headerRowDxfId="20" headerRowCellStyle="60% - Accent1">
  <autoFilter ref="A1:T156" xr:uid="{142A1155-8F99-4580-8274-3FFCD265F860}"/>
  <tableColumns count="20">
    <tableColumn id="1" xr3:uid="{4B9AA109-1F19-476D-A9B6-B1BD150298E2}" name="Model" dataDxfId="19" dataCellStyle="60% - Accent6"/>
    <tableColumn id="22" xr3:uid="{3D333AAE-1CDE-45F1-AC55-B126227198DD}" name="Manufacturer" dataDxfId="18" dataCellStyle="60% - Accent2"/>
    <tableColumn id="3" xr3:uid="{E4DE99F8-35DD-43D2-8611-B97C14223A6B}" name="Vehicle_type" dataDxfId="17"/>
    <tableColumn id="4" xr3:uid="{64E575EF-001C-4DC3-991F-B42CFA24629E}" name="Unit Sales" dataDxfId="16"/>
    <tableColumn id="2" xr3:uid="{4D636058-8BC0-4031-AC1F-3C10D733F377}" name="Country of Sale" dataDxfId="15"/>
    <tableColumn id="5" xr3:uid="{DA444A2F-5F62-498A-8109-0E3751272B8F}" name="Price" dataDxfId="14"/>
    <tableColumn id="6" xr3:uid="{2FF26B61-B737-44ED-BF97-931CCA0A46BD}" name="Year Resale Value" dataDxfId="13"/>
    <tableColumn id="7" xr3:uid="{86E77E06-F6C5-46A9-96EB-A92321222F3D}" name="Retention %" dataDxfId="12" dataCellStyle="Percent">
      <calculatedColumnFormula>SUM(G2/F2)</calculatedColumnFormula>
    </tableColumn>
    <tableColumn id="8" xr3:uid="{55E10C1F-6C55-4A5E-A3EB-1115BF76E874}" name="Retention Value" dataDxfId="11" dataCellStyle="Percent">
      <calculatedColumnFormula>IF(H2&gt;69%, "GOOD", "POOR")</calculatedColumnFormula>
    </tableColumn>
    <tableColumn id="9" xr3:uid="{8292917E-8DA4-4F9D-8244-DEC6FDD00A2C}" name="Engine Size" dataDxfId="10"/>
    <tableColumn id="10" xr3:uid="{BA3526C0-6A8C-4E1F-8870-39829DF626C4}" name="Horsepower" dataDxfId="9"/>
    <tableColumn id="11" xr3:uid="{05C324EB-C271-4EB9-BA56-370637ABBC3E}" name="HP Level" dataDxfId="8">
      <calculatedColumnFormula array="1">_xlfn.IFS(K2&gt;299,"High HP",K2&gt;99,"Medium HP",K2&lt;100,"Low HP")</calculatedColumnFormula>
    </tableColumn>
    <tableColumn id="12" xr3:uid="{FB766415-B33A-4ACE-809A-4C1BDB0E8B41}" name="Wheelbase" dataDxfId="7"/>
    <tableColumn id="13" xr3:uid="{B085A94D-3CD6-4521-9731-E3CBCDA7349E}" name="Width" dataDxfId="6"/>
    <tableColumn id="14" xr3:uid="{7B791C10-F1D6-4EB1-8162-E25C0F71727E}" name="Length" dataDxfId="5"/>
    <tableColumn id="15" xr3:uid="{BD290489-39A5-4F1C-A90E-383F37200774}" name="Curb Weight" dataDxfId="4"/>
    <tableColumn id="16" xr3:uid="{3A7BE6D7-66A0-4F07-B647-591CB862494D}" name="Fuel Capacity" dataDxfId="3"/>
    <tableColumn id="17" xr3:uid="{05CC2CAF-C2C8-4CE3-921C-5005CF5A6B2E}" name="Fuel Efficiency" dataDxfId="2"/>
    <tableColumn id="18" xr3:uid="{365A2B5D-2C54-4FD4-9D8B-1762A302750F}" name="Latest Launch" dataDxfId="1"/>
    <tableColumn id="19" xr3:uid="{3B2AD771-F7F7-4004-AB52-A906050FB544}" name="Power Perf Factor" dataDxfId="0"/>
  </tableColumns>
  <tableStyleInfo name="TableStyleMedium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CFF996-CAC0-4D74-80B9-33F6D6694C86}">
  <dimension ref="A1:X156"/>
  <sheetViews>
    <sheetView zoomScaleNormal="100" workbookViewId="0">
      <selection activeCell="S148" sqref="S148"/>
    </sheetView>
  </sheetViews>
  <sheetFormatPr baseColWidth="10" defaultColWidth="8.83203125" defaultRowHeight="15" x14ac:dyDescent="0.2"/>
  <cols>
    <col min="1" max="1" width="15.5" customWidth="1"/>
    <col min="2" max="2" width="15.5" bestFit="1" customWidth="1"/>
    <col min="3" max="3" width="12.6640625" style="9" customWidth="1"/>
    <col min="4" max="4" width="20.5" bestFit="1" customWidth="1"/>
    <col min="5" max="5" width="18.83203125" customWidth="1"/>
    <col min="6" max="6" width="19.5" bestFit="1" customWidth="1"/>
    <col min="7" max="7" width="14" customWidth="1"/>
    <col min="8" max="8" width="13.1640625" customWidth="1"/>
    <col min="9" max="9" width="14" customWidth="1"/>
    <col min="10" max="10" width="11" hidden="1" customWidth="1"/>
    <col min="11" max="11" width="6.5" hidden="1" customWidth="1"/>
    <col min="12" max="12" width="7" hidden="1" customWidth="1"/>
    <col min="13" max="13" width="12.33203125" hidden="1" customWidth="1"/>
    <col min="14" max="14" width="13.1640625" hidden="1" customWidth="1"/>
    <col min="15" max="15" width="14.6640625" hidden="1" customWidth="1"/>
    <col min="16" max="16" width="13.5" hidden="1" customWidth="1"/>
    <col min="17" max="17" width="17.83203125" hidden="1" customWidth="1"/>
    <col min="19" max="19" width="11.5" bestFit="1" customWidth="1"/>
    <col min="21" max="21" width="11.33203125" bestFit="1" customWidth="1"/>
    <col min="22" max="22" width="7.5" bestFit="1" customWidth="1"/>
    <col min="23" max="23" width="11.5" bestFit="1" customWidth="1"/>
    <col min="24" max="24" width="7.83203125" bestFit="1" customWidth="1"/>
    <col min="25" max="25" width="16.5" bestFit="1" customWidth="1"/>
  </cols>
  <sheetData>
    <row r="1" spans="1:21" s="1" customFormat="1" x14ac:dyDescent="0.2">
      <c r="A1" s="2" t="s">
        <v>0</v>
      </c>
      <c r="B1" s="2" t="s">
        <v>1</v>
      </c>
      <c r="C1" s="8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21" x14ac:dyDescent="0.2">
      <c r="A2" s="3" t="s">
        <v>17</v>
      </c>
      <c r="B2" s="4" t="s">
        <v>18</v>
      </c>
      <c r="C2" s="11">
        <v>21500</v>
      </c>
      <c r="D2" s="10">
        <v>16919</v>
      </c>
      <c r="E2" s="10" t="s">
        <v>19</v>
      </c>
      <c r="F2" s="11">
        <v>16360</v>
      </c>
      <c r="G2" s="12">
        <f t="shared" ref="G2:G33" si="0">SUM(F2/C2)</f>
        <v>0.76093023255813952</v>
      </c>
      <c r="H2" s="5">
        <v>1.8</v>
      </c>
      <c r="I2" s="5">
        <v>140</v>
      </c>
      <c r="J2" s="5">
        <v>101.2</v>
      </c>
      <c r="K2" s="5">
        <v>67.3</v>
      </c>
      <c r="L2" s="5">
        <v>172.4</v>
      </c>
      <c r="M2" s="5">
        <v>2.6389999999999998</v>
      </c>
      <c r="N2" s="5">
        <v>13.2</v>
      </c>
      <c r="O2" s="5">
        <v>28</v>
      </c>
      <c r="P2" s="6">
        <v>40941</v>
      </c>
      <c r="Q2" s="5">
        <v>58.280149520000002</v>
      </c>
    </row>
    <row r="3" spans="1:21" x14ac:dyDescent="0.2">
      <c r="A3" s="3" t="s">
        <v>17</v>
      </c>
      <c r="B3" s="4" t="s">
        <v>20</v>
      </c>
      <c r="C3" s="11">
        <v>28400</v>
      </c>
      <c r="D3" s="10">
        <v>39384</v>
      </c>
      <c r="E3" s="10" t="s">
        <v>19</v>
      </c>
      <c r="F3" s="11">
        <v>19875</v>
      </c>
      <c r="G3" s="12">
        <f t="shared" si="0"/>
        <v>0.69982394366197187</v>
      </c>
      <c r="H3" s="5">
        <v>3.2</v>
      </c>
      <c r="I3" s="5">
        <v>225</v>
      </c>
      <c r="J3" s="5">
        <v>108.1</v>
      </c>
      <c r="K3" s="5">
        <v>70.3</v>
      </c>
      <c r="L3" s="5">
        <v>192.9</v>
      </c>
      <c r="M3" s="5">
        <v>3.5169999999999999</v>
      </c>
      <c r="N3" s="5">
        <v>17.2</v>
      </c>
      <c r="O3" s="5">
        <v>25</v>
      </c>
      <c r="P3" s="6">
        <v>40697</v>
      </c>
      <c r="Q3" s="5">
        <v>91.370777660000002</v>
      </c>
    </row>
    <row r="4" spans="1:21" x14ac:dyDescent="0.2">
      <c r="A4" s="3" t="s">
        <v>17</v>
      </c>
      <c r="B4" s="4" t="s">
        <v>21</v>
      </c>
      <c r="C4" s="11">
        <v>42000</v>
      </c>
      <c r="D4" s="10">
        <v>8588</v>
      </c>
      <c r="E4" s="10" t="s">
        <v>22</v>
      </c>
      <c r="F4" s="11">
        <v>29725</v>
      </c>
      <c r="G4" s="12">
        <f t="shared" si="0"/>
        <v>0.70773809523809528</v>
      </c>
      <c r="H4" s="5">
        <v>3.5</v>
      </c>
      <c r="I4" s="5">
        <v>210</v>
      </c>
      <c r="J4" s="5">
        <v>114.6</v>
      </c>
      <c r="K4" s="5">
        <v>71.400000000000006</v>
      </c>
      <c r="L4" s="5">
        <v>196.6</v>
      </c>
      <c r="M4" s="5">
        <v>3.85</v>
      </c>
      <c r="N4" s="5">
        <v>18</v>
      </c>
      <c r="O4" s="5">
        <v>22</v>
      </c>
      <c r="P4" s="6">
        <v>40612</v>
      </c>
      <c r="Q4" s="5">
        <v>91.389779329999996</v>
      </c>
    </row>
    <row r="5" spans="1:21" x14ac:dyDescent="0.2">
      <c r="A5" s="3" t="s">
        <v>23</v>
      </c>
      <c r="B5" s="4" t="s">
        <v>24</v>
      </c>
      <c r="C5" s="11">
        <v>23990</v>
      </c>
      <c r="D5" s="10">
        <v>20397</v>
      </c>
      <c r="E5" s="10" t="s">
        <v>22</v>
      </c>
      <c r="F5" s="11">
        <v>22255</v>
      </c>
      <c r="G5" s="12">
        <f t="shared" si="0"/>
        <v>0.92767819924968742</v>
      </c>
      <c r="H5" s="5">
        <v>1.8</v>
      </c>
      <c r="I5" s="5">
        <v>150</v>
      </c>
      <c r="J5" s="5">
        <v>102.6</v>
      </c>
      <c r="K5" s="5">
        <v>68.2</v>
      </c>
      <c r="L5" s="5">
        <v>178</v>
      </c>
      <c r="M5" s="5">
        <v>2.9980000000000002</v>
      </c>
      <c r="N5" s="5">
        <v>16.399999999999999</v>
      </c>
      <c r="O5" s="5">
        <v>27</v>
      </c>
      <c r="P5" s="6">
        <v>40824</v>
      </c>
      <c r="Q5" s="5">
        <v>62.777639200000003</v>
      </c>
      <c r="U5" s="13"/>
    </row>
    <row r="6" spans="1:21" x14ac:dyDescent="0.2">
      <c r="A6" s="3" t="s">
        <v>23</v>
      </c>
      <c r="B6" s="4" t="s">
        <v>25</v>
      </c>
      <c r="C6" s="11">
        <v>33950</v>
      </c>
      <c r="D6" s="10">
        <v>18780</v>
      </c>
      <c r="E6" s="10" t="s">
        <v>26</v>
      </c>
      <c r="F6" s="11">
        <v>23555</v>
      </c>
      <c r="G6" s="12">
        <f t="shared" si="0"/>
        <v>0.6938144329896907</v>
      </c>
      <c r="H6" s="5">
        <v>2.8</v>
      </c>
      <c r="I6" s="5">
        <v>200</v>
      </c>
      <c r="J6" s="5">
        <v>108.7</v>
      </c>
      <c r="K6" s="5">
        <v>76.099999999999994</v>
      </c>
      <c r="L6" s="5">
        <v>192</v>
      </c>
      <c r="M6" s="5">
        <v>3.5609999999999999</v>
      </c>
      <c r="N6" s="5">
        <v>18.5</v>
      </c>
      <c r="O6" s="5">
        <v>22</v>
      </c>
      <c r="P6" s="6">
        <v>40764</v>
      </c>
      <c r="Q6" s="5">
        <v>84.565105020000004</v>
      </c>
      <c r="U6" s="13"/>
    </row>
    <row r="7" spans="1:21" x14ac:dyDescent="0.2">
      <c r="A7" s="3" t="s">
        <v>23</v>
      </c>
      <c r="B7" s="4" t="s">
        <v>27</v>
      </c>
      <c r="C7" s="11">
        <v>62000</v>
      </c>
      <c r="D7" s="10">
        <v>1380</v>
      </c>
      <c r="E7" s="10" t="s">
        <v>26</v>
      </c>
      <c r="F7" s="11">
        <v>39000</v>
      </c>
      <c r="G7" s="12">
        <f t="shared" si="0"/>
        <v>0.62903225806451613</v>
      </c>
      <c r="H7" s="5">
        <v>4.2</v>
      </c>
      <c r="I7" s="5">
        <v>310</v>
      </c>
      <c r="J7" s="5">
        <v>113</v>
      </c>
      <c r="K7" s="5">
        <v>74</v>
      </c>
      <c r="L7" s="5">
        <v>198.2</v>
      </c>
      <c r="M7" s="5">
        <v>3.9020000000000001</v>
      </c>
      <c r="N7" s="5">
        <v>23.7</v>
      </c>
      <c r="O7" s="5">
        <v>21</v>
      </c>
      <c r="P7" s="6">
        <v>40966</v>
      </c>
      <c r="Q7" s="5">
        <v>134.65685819999999</v>
      </c>
      <c r="U7" s="13"/>
    </row>
    <row r="8" spans="1:21" x14ac:dyDescent="0.2">
      <c r="A8" s="3" t="s">
        <v>28</v>
      </c>
      <c r="B8" s="4" t="s">
        <v>29</v>
      </c>
      <c r="C8" s="11">
        <v>26990</v>
      </c>
      <c r="D8" s="10">
        <v>19747</v>
      </c>
      <c r="E8" s="10" t="s">
        <v>30</v>
      </c>
      <c r="F8" s="11">
        <v>24500</v>
      </c>
      <c r="G8" s="12">
        <f t="shared" si="0"/>
        <v>0.9077436087439793</v>
      </c>
      <c r="H8" s="5">
        <v>2.5</v>
      </c>
      <c r="I8" s="5">
        <v>170</v>
      </c>
      <c r="J8" s="5">
        <v>107.3</v>
      </c>
      <c r="K8" s="5">
        <v>68.400000000000006</v>
      </c>
      <c r="L8" s="5">
        <v>176</v>
      </c>
      <c r="M8" s="5">
        <v>3.1789999999999998</v>
      </c>
      <c r="N8" s="5">
        <v>16.600000000000001</v>
      </c>
      <c r="O8" s="5">
        <v>26</v>
      </c>
      <c r="P8" s="6">
        <v>40722</v>
      </c>
      <c r="Q8" s="5">
        <v>71.191206710000003</v>
      </c>
      <c r="U8" s="13"/>
    </row>
    <row r="9" spans="1:21" x14ac:dyDescent="0.2">
      <c r="A9" s="3" t="s">
        <v>28</v>
      </c>
      <c r="B9" s="4" t="s">
        <v>31</v>
      </c>
      <c r="C9" s="11">
        <v>33400</v>
      </c>
      <c r="D9" s="10">
        <v>9231</v>
      </c>
      <c r="E9" s="10" t="s">
        <v>30</v>
      </c>
      <c r="F9" s="11">
        <v>28675</v>
      </c>
      <c r="G9" s="12">
        <f t="shared" si="0"/>
        <v>0.85853293413173648</v>
      </c>
      <c r="H9" s="5">
        <v>2.8</v>
      </c>
      <c r="I9" s="5">
        <v>193</v>
      </c>
      <c r="J9" s="5">
        <v>107.3</v>
      </c>
      <c r="K9" s="5">
        <v>68.5</v>
      </c>
      <c r="L9" s="5">
        <v>176</v>
      </c>
      <c r="M9" s="5">
        <v>3.1970000000000001</v>
      </c>
      <c r="N9" s="5">
        <v>16.600000000000001</v>
      </c>
      <c r="O9" s="5">
        <v>24</v>
      </c>
      <c r="P9" s="6">
        <v>40937</v>
      </c>
      <c r="Q9" s="5">
        <v>81.877068559999998</v>
      </c>
      <c r="U9" s="13"/>
    </row>
    <row r="10" spans="1:21" x14ac:dyDescent="0.2">
      <c r="A10" s="3" t="s">
        <v>28</v>
      </c>
      <c r="B10" s="4" t="s">
        <v>32</v>
      </c>
      <c r="C10" s="11">
        <v>38900</v>
      </c>
      <c r="D10" s="10">
        <v>17527</v>
      </c>
      <c r="E10" s="10" t="s">
        <v>19</v>
      </c>
      <c r="F10" s="11">
        <v>36125</v>
      </c>
      <c r="G10" s="12">
        <f t="shared" si="0"/>
        <v>0.92866323907455017</v>
      </c>
      <c r="H10" s="5">
        <v>2.8</v>
      </c>
      <c r="I10" s="5">
        <v>193</v>
      </c>
      <c r="J10" s="5">
        <v>111.4</v>
      </c>
      <c r="K10" s="5">
        <v>70.900000000000006</v>
      </c>
      <c r="L10" s="5">
        <v>188</v>
      </c>
      <c r="M10" s="5">
        <v>3.472</v>
      </c>
      <c r="N10" s="5">
        <v>18.5</v>
      </c>
      <c r="O10" s="5">
        <v>25</v>
      </c>
      <c r="P10" s="6">
        <v>40637</v>
      </c>
      <c r="Q10" s="5">
        <v>83.998723799999993</v>
      </c>
      <c r="U10" s="13"/>
    </row>
    <row r="11" spans="1:21" x14ac:dyDescent="0.2">
      <c r="A11" s="3" t="s">
        <v>33</v>
      </c>
      <c r="B11" s="4" t="s">
        <v>34</v>
      </c>
      <c r="C11" s="11">
        <v>21975</v>
      </c>
      <c r="D11" s="10">
        <v>91561</v>
      </c>
      <c r="E11" s="10" t="s">
        <v>35</v>
      </c>
      <c r="F11" s="11">
        <v>12475</v>
      </c>
      <c r="G11" s="12">
        <f t="shared" si="0"/>
        <v>0.56769055745164965</v>
      </c>
      <c r="H11" s="5">
        <v>3.1</v>
      </c>
      <c r="I11" s="5">
        <v>175</v>
      </c>
      <c r="J11" s="5">
        <v>109</v>
      </c>
      <c r="K11" s="5">
        <v>72.7</v>
      </c>
      <c r="L11" s="5">
        <v>194.6</v>
      </c>
      <c r="M11" s="5">
        <v>3.3679999999999999</v>
      </c>
      <c r="N11" s="5">
        <v>17.5</v>
      </c>
      <c r="O11" s="5">
        <v>25</v>
      </c>
      <c r="P11" s="6">
        <v>40849</v>
      </c>
      <c r="Q11" s="5">
        <v>71.181451319999994</v>
      </c>
      <c r="U11" s="13"/>
    </row>
    <row r="12" spans="1:21" x14ac:dyDescent="0.2">
      <c r="A12" s="3" t="s">
        <v>33</v>
      </c>
      <c r="B12" s="4" t="s">
        <v>36</v>
      </c>
      <c r="C12" s="11">
        <v>25300</v>
      </c>
      <c r="D12" s="10">
        <v>39350</v>
      </c>
      <c r="E12" s="10" t="s">
        <v>19</v>
      </c>
      <c r="F12" s="11">
        <v>13740</v>
      </c>
      <c r="G12" s="12">
        <f t="shared" si="0"/>
        <v>0.54308300395256914</v>
      </c>
      <c r="H12" s="5">
        <v>3.8</v>
      </c>
      <c r="I12" s="5">
        <v>240</v>
      </c>
      <c r="J12" s="5">
        <v>109</v>
      </c>
      <c r="K12" s="5">
        <v>72.7</v>
      </c>
      <c r="L12" s="5">
        <v>196.2</v>
      </c>
      <c r="M12" s="5">
        <v>3.5430000000000001</v>
      </c>
      <c r="N12" s="5">
        <v>17.5</v>
      </c>
      <c r="O12" s="5">
        <v>23</v>
      </c>
      <c r="P12" s="6">
        <v>40789</v>
      </c>
      <c r="Q12" s="5">
        <v>95.636702529999994</v>
      </c>
      <c r="U12" s="13"/>
    </row>
    <row r="13" spans="1:21" x14ac:dyDescent="0.2">
      <c r="A13" s="3" t="s">
        <v>33</v>
      </c>
      <c r="B13" s="4" t="s">
        <v>37</v>
      </c>
      <c r="C13" s="11">
        <v>31965</v>
      </c>
      <c r="D13" s="10">
        <v>27851</v>
      </c>
      <c r="E13" s="10" t="s">
        <v>38</v>
      </c>
      <c r="F13" s="11">
        <v>20190</v>
      </c>
      <c r="G13" s="12">
        <f t="shared" si="0"/>
        <v>0.63162834350070385</v>
      </c>
      <c r="H13" s="5">
        <v>3.8</v>
      </c>
      <c r="I13" s="5">
        <v>205</v>
      </c>
      <c r="J13" s="5">
        <v>113.8</v>
      </c>
      <c r="K13" s="5">
        <v>74.7</v>
      </c>
      <c r="L13" s="5">
        <v>206.8</v>
      </c>
      <c r="M13" s="5">
        <v>3.778</v>
      </c>
      <c r="N13" s="5">
        <v>18.5</v>
      </c>
      <c r="O13" s="5">
        <v>24</v>
      </c>
      <c r="P13" s="6">
        <v>40991</v>
      </c>
      <c r="Q13" s="5">
        <v>85.828408249999995</v>
      </c>
      <c r="U13" s="13"/>
    </row>
    <row r="14" spans="1:21" x14ac:dyDescent="0.2">
      <c r="A14" s="3" t="s">
        <v>33</v>
      </c>
      <c r="B14" s="4" t="s">
        <v>39</v>
      </c>
      <c r="C14" s="11">
        <v>27885</v>
      </c>
      <c r="D14" s="10">
        <v>83257</v>
      </c>
      <c r="E14" s="10" t="s">
        <v>40</v>
      </c>
      <c r="F14" s="11">
        <v>13360</v>
      </c>
      <c r="G14" s="12">
        <f t="shared" si="0"/>
        <v>0.4791106329567868</v>
      </c>
      <c r="H14" s="5">
        <v>3.8</v>
      </c>
      <c r="I14" s="5">
        <v>205</v>
      </c>
      <c r="J14" s="5">
        <v>112.2</v>
      </c>
      <c r="K14" s="5">
        <v>73.5</v>
      </c>
      <c r="L14" s="5">
        <v>200</v>
      </c>
      <c r="M14" s="5">
        <v>3.5910000000000002</v>
      </c>
      <c r="N14" s="5">
        <v>17.5</v>
      </c>
      <c r="O14" s="5">
        <v>25</v>
      </c>
      <c r="P14" s="6">
        <v>40747</v>
      </c>
      <c r="Q14" s="5">
        <v>84.254525810000004</v>
      </c>
    </row>
    <row r="15" spans="1:21" x14ac:dyDescent="0.2">
      <c r="A15" s="3" t="s">
        <v>41</v>
      </c>
      <c r="B15" s="4" t="s">
        <v>42</v>
      </c>
      <c r="C15" s="11">
        <v>39895</v>
      </c>
      <c r="D15" s="10">
        <v>63729</v>
      </c>
      <c r="E15" s="10" t="s">
        <v>40</v>
      </c>
      <c r="F15" s="11">
        <v>22525</v>
      </c>
      <c r="G15" s="12">
        <f t="shared" si="0"/>
        <v>0.56460709362075445</v>
      </c>
      <c r="H15" s="5">
        <v>4.5999999999999996</v>
      </c>
      <c r="I15" s="5">
        <v>275</v>
      </c>
      <c r="J15" s="5">
        <v>115.3</v>
      </c>
      <c r="K15" s="5">
        <v>74.5</v>
      </c>
      <c r="L15" s="5">
        <v>207.2</v>
      </c>
      <c r="M15" s="5">
        <v>3.9780000000000002</v>
      </c>
      <c r="N15" s="5">
        <v>18.5</v>
      </c>
      <c r="O15" s="5">
        <v>22</v>
      </c>
      <c r="P15" s="6">
        <v>40962</v>
      </c>
      <c r="Q15" s="5">
        <v>113.85459760000001</v>
      </c>
    </row>
    <row r="16" spans="1:21" x14ac:dyDescent="0.2">
      <c r="A16" s="3" t="s">
        <v>41</v>
      </c>
      <c r="B16" s="4" t="s">
        <v>43</v>
      </c>
      <c r="C16" s="11">
        <v>44475</v>
      </c>
      <c r="D16" s="10">
        <v>15943</v>
      </c>
      <c r="E16" s="10" t="s">
        <v>40</v>
      </c>
      <c r="F16" s="11">
        <v>27100</v>
      </c>
      <c r="G16" s="12">
        <f t="shared" si="0"/>
        <v>0.60933108487914556</v>
      </c>
      <c r="H16" s="5">
        <v>4.5999999999999996</v>
      </c>
      <c r="I16" s="5">
        <v>275</v>
      </c>
      <c r="J16" s="5">
        <v>112.2</v>
      </c>
      <c r="K16" s="5">
        <v>75</v>
      </c>
      <c r="L16" s="5">
        <v>201</v>
      </c>
      <c r="M16" s="5">
        <v>3.875</v>
      </c>
      <c r="N16" s="5">
        <v>18.5</v>
      </c>
      <c r="O16" s="5">
        <v>22</v>
      </c>
      <c r="P16" s="6">
        <v>40662</v>
      </c>
      <c r="Q16" s="5">
        <v>115.6213578</v>
      </c>
      <c r="T16" s="13"/>
    </row>
    <row r="17" spans="1:24" x14ac:dyDescent="0.2">
      <c r="A17" s="3" t="s">
        <v>41</v>
      </c>
      <c r="B17" s="4" t="s">
        <v>44</v>
      </c>
      <c r="C17" s="11">
        <v>39665</v>
      </c>
      <c r="D17" s="10">
        <v>6536</v>
      </c>
      <c r="E17" s="10" t="s">
        <v>45</v>
      </c>
      <c r="F17" s="11">
        <v>25725</v>
      </c>
      <c r="G17" s="12">
        <f t="shared" si="0"/>
        <v>0.6485566620446237</v>
      </c>
      <c r="H17" s="5">
        <v>4.5999999999999996</v>
      </c>
      <c r="I17" s="5">
        <v>275</v>
      </c>
      <c r="J17" s="5">
        <v>108</v>
      </c>
      <c r="K17" s="5">
        <v>75.5</v>
      </c>
      <c r="L17" s="5">
        <v>200.6</v>
      </c>
      <c r="M17" s="5">
        <v>3.843</v>
      </c>
      <c r="N17" s="5">
        <v>19</v>
      </c>
      <c r="O17" s="5">
        <v>22</v>
      </c>
      <c r="P17" s="6">
        <v>40874</v>
      </c>
      <c r="Q17" s="5">
        <v>113.7658739</v>
      </c>
    </row>
    <row r="18" spans="1:24" x14ac:dyDescent="0.2">
      <c r="A18" s="3" t="s">
        <v>41</v>
      </c>
      <c r="B18" s="4" t="s">
        <v>46</v>
      </c>
      <c r="C18" s="11">
        <v>31010</v>
      </c>
      <c r="D18" s="10">
        <v>11185</v>
      </c>
      <c r="E18" s="10" t="s">
        <v>47</v>
      </c>
      <c r="F18" s="11">
        <v>18225</v>
      </c>
      <c r="G18" s="12">
        <f t="shared" si="0"/>
        <v>0.58771364076104482</v>
      </c>
      <c r="H18" s="5">
        <v>3</v>
      </c>
      <c r="I18" s="5">
        <v>200</v>
      </c>
      <c r="J18" s="5">
        <v>107.4</v>
      </c>
      <c r="K18" s="5">
        <v>70.3</v>
      </c>
      <c r="L18" s="5">
        <v>194.8</v>
      </c>
      <c r="M18" s="5">
        <v>3.77</v>
      </c>
      <c r="N18" s="5">
        <v>18</v>
      </c>
      <c r="O18" s="5">
        <v>22</v>
      </c>
      <c r="P18" s="6">
        <v>40814</v>
      </c>
      <c r="Q18" s="5">
        <v>83.483093580000002</v>
      </c>
    </row>
    <row r="19" spans="1:24" x14ac:dyDescent="0.2">
      <c r="A19" s="3" t="s">
        <v>41</v>
      </c>
      <c r="B19" s="4" t="s">
        <v>48</v>
      </c>
      <c r="C19" s="11">
        <v>46225</v>
      </c>
      <c r="D19" s="10">
        <v>14785</v>
      </c>
      <c r="E19" s="10" t="s">
        <v>49</v>
      </c>
      <c r="F19" s="11">
        <v>31245</v>
      </c>
      <c r="G19" s="12">
        <f t="shared" si="0"/>
        <v>0.67593293672255272</v>
      </c>
      <c r="H19" s="5">
        <v>5.7</v>
      </c>
      <c r="I19" s="5">
        <v>255</v>
      </c>
      <c r="J19" s="5">
        <v>117.5</v>
      </c>
      <c r="K19" s="5">
        <v>77</v>
      </c>
      <c r="L19" s="5">
        <v>201.2</v>
      </c>
      <c r="M19" s="5">
        <v>5.5720000000000001</v>
      </c>
      <c r="N19" s="5">
        <v>30</v>
      </c>
      <c r="O19" s="5">
        <v>15</v>
      </c>
      <c r="P19" s="6">
        <v>41016</v>
      </c>
      <c r="Q19" s="5">
        <v>109.5091165</v>
      </c>
    </row>
    <row r="20" spans="1:24" x14ac:dyDescent="0.2">
      <c r="A20" s="3" t="s">
        <v>50</v>
      </c>
      <c r="B20" s="4" t="s">
        <v>51</v>
      </c>
      <c r="C20" s="11">
        <v>13260</v>
      </c>
      <c r="D20" s="10">
        <v>145519</v>
      </c>
      <c r="E20" s="10" t="s">
        <v>49</v>
      </c>
      <c r="F20" s="11">
        <v>9250</v>
      </c>
      <c r="G20" s="12">
        <f t="shared" si="0"/>
        <v>0.69758672699849167</v>
      </c>
      <c r="H20" s="5">
        <v>2.2000000000000002</v>
      </c>
      <c r="I20" s="5">
        <v>115</v>
      </c>
      <c r="J20" s="5">
        <v>104.1</v>
      </c>
      <c r="K20" s="5">
        <v>67.900000000000006</v>
      </c>
      <c r="L20" s="5">
        <v>180.9</v>
      </c>
      <c r="M20" s="5">
        <v>2.6760000000000002</v>
      </c>
      <c r="N20" s="5">
        <v>14.3</v>
      </c>
      <c r="O20" s="5">
        <v>27</v>
      </c>
      <c r="P20" s="6">
        <v>40772</v>
      </c>
      <c r="Q20" s="5">
        <v>46.363347470000001</v>
      </c>
    </row>
    <row r="21" spans="1:24" x14ac:dyDescent="0.2">
      <c r="A21" s="3" t="s">
        <v>50</v>
      </c>
      <c r="B21" s="4" t="s">
        <v>52</v>
      </c>
      <c r="C21" s="11">
        <v>16535</v>
      </c>
      <c r="D21" s="10">
        <v>135126</v>
      </c>
      <c r="E21" s="10" t="s">
        <v>49</v>
      </c>
      <c r="F21" s="11">
        <v>11225</v>
      </c>
      <c r="G21" s="12">
        <f t="shared" si="0"/>
        <v>0.67886301784094349</v>
      </c>
      <c r="H21" s="5">
        <v>3.1</v>
      </c>
      <c r="I21" s="5">
        <v>170</v>
      </c>
      <c r="J21" s="5">
        <v>107</v>
      </c>
      <c r="K21" s="5">
        <v>69.400000000000006</v>
      </c>
      <c r="L21" s="5">
        <v>190.4</v>
      </c>
      <c r="M21" s="5">
        <v>3.0510000000000002</v>
      </c>
      <c r="N21" s="5">
        <v>15</v>
      </c>
      <c r="O21" s="5">
        <v>25</v>
      </c>
      <c r="P21" s="6">
        <v>40987</v>
      </c>
      <c r="Q21" s="5">
        <v>67.314462160000005</v>
      </c>
      <c r="T21" s="1"/>
      <c r="U21" s="1"/>
      <c r="V21" s="15"/>
      <c r="W21" s="15"/>
      <c r="X21" s="15"/>
    </row>
    <row r="22" spans="1:24" x14ac:dyDescent="0.2">
      <c r="A22" s="3" t="s">
        <v>50</v>
      </c>
      <c r="B22" s="4" t="s">
        <v>53</v>
      </c>
      <c r="C22" s="11">
        <v>18890</v>
      </c>
      <c r="D22" s="10">
        <v>24629</v>
      </c>
      <c r="E22" s="10" t="s">
        <v>54</v>
      </c>
      <c r="F22" s="11">
        <v>10310</v>
      </c>
      <c r="G22" s="12">
        <f t="shared" si="0"/>
        <v>0.54579142403388037</v>
      </c>
      <c r="H22" s="5">
        <v>3.1</v>
      </c>
      <c r="I22" s="5">
        <v>175</v>
      </c>
      <c r="J22" s="5">
        <v>107.5</v>
      </c>
      <c r="K22" s="5">
        <v>72.5</v>
      </c>
      <c r="L22" s="5">
        <v>200.9</v>
      </c>
      <c r="M22" s="5">
        <v>3.33</v>
      </c>
      <c r="N22" s="5">
        <v>16.600000000000001</v>
      </c>
      <c r="O22" s="5">
        <v>25</v>
      </c>
      <c r="P22" s="6">
        <v>40687</v>
      </c>
      <c r="Q22" s="5">
        <v>69.991395600000004</v>
      </c>
      <c r="V22" s="14"/>
      <c r="W22" s="14"/>
      <c r="X22" s="14"/>
    </row>
    <row r="23" spans="1:24" x14ac:dyDescent="0.2">
      <c r="A23" s="3" t="s">
        <v>50</v>
      </c>
      <c r="B23" s="4" t="s">
        <v>55</v>
      </c>
      <c r="C23" s="11">
        <v>19390</v>
      </c>
      <c r="D23" s="10">
        <v>42593</v>
      </c>
      <c r="E23" s="10" t="s">
        <v>19</v>
      </c>
      <c r="F23" s="11">
        <v>11525</v>
      </c>
      <c r="G23" s="12">
        <f t="shared" si="0"/>
        <v>0.59437854564208359</v>
      </c>
      <c r="H23" s="5">
        <v>3.4</v>
      </c>
      <c r="I23" s="5">
        <v>180</v>
      </c>
      <c r="J23" s="5">
        <v>110.5</v>
      </c>
      <c r="K23" s="5">
        <v>72.7</v>
      </c>
      <c r="L23" s="5">
        <v>197.9</v>
      </c>
      <c r="M23" s="5">
        <v>3.34</v>
      </c>
      <c r="N23" s="5">
        <v>17</v>
      </c>
      <c r="O23" s="5">
        <v>27</v>
      </c>
      <c r="P23" s="6">
        <v>40899</v>
      </c>
      <c r="Q23" s="5">
        <v>72.030917189999997</v>
      </c>
    </row>
    <row r="24" spans="1:24" x14ac:dyDescent="0.2">
      <c r="A24" s="3" t="s">
        <v>50</v>
      </c>
      <c r="B24" s="4" t="s">
        <v>56</v>
      </c>
      <c r="C24" s="11">
        <v>24340</v>
      </c>
      <c r="D24" s="10">
        <v>26402</v>
      </c>
      <c r="E24" s="10" t="s">
        <v>19</v>
      </c>
      <c r="F24" s="11">
        <v>13025</v>
      </c>
      <c r="G24" s="12">
        <f t="shared" si="0"/>
        <v>0.53512736236647496</v>
      </c>
      <c r="H24" s="5">
        <v>3.8</v>
      </c>
      <c r="I24" s="5">
        <v>200</v>
      </c>
      <c r="J24" s="5">
        <v>101.1</v>
      </c>
      <c r="K24" s="5">
        <v>74.099999999999994</v>
      </c>
      <c r="L24" s="5">
        <v>193.2</v>
      </c>
      <c r="M24" s="5">
        <v>3.5</v>
      </c>
      <c r="N24" s="5">
        <v>16.8</v>
      </c>
      <c r="O24" s="5">
        <v>25</v>
      </c>
      <c r="P24" s="6">
        <v>40839</v>
      </c>
      <c r="Q24" s="5">
        <v>81.118543329999994</v>
      </c>
    </row>
    <row r="25" spans="1:24" x14ac:dyDescent="0.2">
      <c r="A25" s="3" t="s">
        <v>50</v>
      </c>
      <c r="B25" s="4" t="s">
        <v>57</v>
      </c>
      <c r="C25" s="11">
        <v>55705</v>
      </c>
      <c r="D25" s="10">
        <v>17947</v>
      </c>
      <c r="E25" s="10" t="s">
        <v>45</v>
      </c>
      <c r="F25" s="11">
        <v>36225</v>
      </c>
      <c r="G25" s="12">
        <f t="shared" si="0"/>
        <v>0.65030069114083111</v>
      </c>
      <c r="H25" s="5">
        <v>5.7</v>
      </c>
      <c r="I25" s="5">
        <v>345</v>
      </c>
      <c r="J25" s="5">
        <v>104.5</v>
      </c>
      <c r="K25" s="5">
        <v>73.599999999999994</v>
      </c>
      <c r="L25" s="5">
        <v>179.7</v>
      </c>
      <c r="M25" s="5">
        <v>3.21</v>
      </c>
      <c r="N25" s="5">
        <v>19.100000000000001</v>
      </c>
      <c r="O25" s="5">
        <v>22</v>
      </c>
      <c r="P25" s="6">
        <v>41041</v>
      </c>
      <c r="Q25" s="5">
        <v>141.14115000000001</v>
      </c>
    </row>
    <row r="26" spans="1:24" x14ac:dyDescent="0.2">
      <c r="A26" s="3" t="s">
        <v>50</v>
      </c>
      <c r="B26" s="4" t="s">
        <v>58</v>
      </c>
      <c r="C26" s="11">
        <v>13960</v>
      </c>
      <c r="D26" s="10">
        <v>32299</v>
      </c>
      <c r="E26" s="10" t="s">
        <v>47</v>
      </c>
      <c r="F26" s="11">
        <v>9125</v>
      </c>
      <c r="G26" s="12">
        <f t="shared" si="0"/>
        <v>0.65365329512893988</v>
      </c>
      <c r="H26" s="5">
        <v>1.8</v>
      </c>
      <c r="I26" s="5">
        <v>120</v>
      </c>
      <c r="J26" s="5">
        <v>97.1</v>
      </c>
      <c r="K26" s="5">
        <v>66.7</v>
      </c>
      <c r="L26" s="5">
        <v>174.3</v>
      </c>
      <c r="M26" s="5">
        <v>2.3980000000000001</v>
      </c>
      <c r="N26" s="5">
        <v>13.2</v>
      </c>
      <c r="O26" s="5">
        <v>33</v>
      </c>
      <c r="P26" s="6">
        <v>40797</v>
      </c>
      <c r="Q26" s="5">
        <v>48.297636099999998</v>
      </c>
    </row>
    <row r="27" spans="1:24" x14ac:dyDescent="0.2">
      <c r="A27" s="3" t="s">
        <v>50</v>
      </c>
      <c r="B27" s="4" t="s">
        <v>59</v>
      </c>
      <c r="C27" s="11">
        <v>9235</v>
      </c>
      <c r="D27" s="10">
        <v>21855</v>
      </c>
      <c r="E27" s="10" t="s">
        <v>47</v>
      </c>
      <c r="F27" s="11">
        <v>5160</v>
      </c>
      <c r="G27" s="12">
        <f t="shared" si="0"/>
        <v>0.55874390904168925</v>
      </c>
      <c r="H27" s="5">
        <v>1</v>
      </c>
      <c r="I27" s="5">
        <v>55</v>
      </c>
      <c r="J27" s="5">
        <v>93.1</v>
      </c>
      <c r="K27" s="5">
        <v>62.6</v>
      </c>
      <c r="L27" s="5">
        <v>149.4</v>
      </c>
      <c r="M27" s="5">
        <v>1.895</v>
      </c>
      <c r="N27" s="5">
        <v>10.3</v>
      </c>
      <c r="O27" s="5">
        <v>45</v>
      </c>
      <c r="P27" s="6">
        <v>41012</v>
      </c>
      <c r="Q27" s="5">
        <v>23.276272330000001</v>
      </c>
    </row>
    <row r="28" spans="1:24" x14ac:dyDescent="0.2">
      <c r="A28" s="3" t="s">
        <v>50</v>
      </c>
      <c r="B28" s="4" t="s">
        <v>60</v>
      </c>
      <c r="C28" s="11">
        <v>18890</v>
      </c>
      <c r="D28" s="10">
        <v>107995</v>
      </c>
      <c r="E28" s="10" t="s">
        <v>19</v>
      </c>
      <c r="F28" s="11">
        <v>11550</v>
      </c>
      <c r="G28" s="12">
        <f t="shared" si="0"/>
        <v>0.61143462149285333</v>
      </c>
      <c r="H28" s="5">
        <v>3.4</v>
      </c>
      <c r="I28" s="5">
        <v>180</v>
      </c>
      <c r="J28" s="5">
        <v>110.5</v>
      </c>
      <c r="K28" s="5">
        <v>73</v>
      </c>
      <c r="L28" s="5">
        <v>200</v>
      </c>
      <c r="M28" s="5">
        <v>3.3889999999999998</v>
      </c>
      <c r="N28" s="5">
        <v>17</v>
      </c>
      <c r="O28" s="5">
        <v>27</v>
      </c>
      <c r="P28" s="6">
        <v>40712</v>
      </c>
      <c r="Q28" s="5">
        <v>71.838039440000003</v>
      </c>
    </row>
    <row r="29" spans="1:24" x14ac:dyDescent="0.2">
      <c r="A29" s="3" t="s">
        <v>61</v>
      </c>
      <c r="B29" s="4" t="s">
        <v>62</v>
      </c>
      <c r="C29" s="11">
        <v>19840</v>
      </c>
      <c r="D29" s="10">
        <v>7854</v>
      </c>
      <c r="E29" s="10" t="s">
        <v>19</v>
      </c>
      <c r="F29" s="11">
        <v>12360</v>
      </c>
      <c r="G29" s="12">
        <f t="shared" si="0"/>
        <v>0.62298387096774188</v>
      </c>
      <c r="H29" s="5">
        <v>2.5</v>
      </c>
      <c r="I29" s="5">
        <v>163</v>
      </c>
      <c r="J29" s="5">
        <v>103.7</v>
      </c>
      <c r="K29" s="5">
        <v>69.7</v>
      </c>
      <c r="L29" s="5">
        <v>190.9</v>
      </c>
      <c r="M29" s="5">
        <v>2.9670000000000001</v>
      </c>
      <c r="N29" s="5">
        <v>15.9</v>
      </c>
      <c r="O29" s="5">
        <v>24</v>
      </c>
      <c r="P29" s="6">
        <v>40924</v>
      </c>
      <c r="Q29" s="5">
        <v>65.957183959999995</v>
      </c>
    </row>
    <row r="30" spans="1:24" x14ac:dyDescent="0.2">
      <c r="A30" s="3" t="s">
        <v>61</v>
      </c>
      <c r="B30" s="4" t="s">
        <v>63</v>
      </c>
      <c r="C30" s="11">
        <v>24495</v>
      </c>
      <c r="D30" s="10">
        <v>32775</v>
      </c>
      <c r="E30" s="10" t="s">
        <v>19</v>
      </c>
      <c r="F30" s="11">
        <v>14180</v>
      </c>
      <c r="G30" s="12">
        <f t="shared" si="0"/>
        <v>0.57889365176566643</v>
      </c>
      <c r="H30" s="5">
        <v>2.5</v>
      </c>
      <c r="I30" s="5">
        <v>168</v>
      </c>
      <c r="J30" s="5">
        <v>106</v>
      </c>
      <c r="K30" s="5">
        <v>69.2</v>
      </c>
      <c r="L30" s="5">
        <v>193</v>
      </c>
      <c r="M30" s="5">
        <v>3.3319999999999999</v>
      </c>
      <c r="N30" s="5">
        <v>16</v>
      </c>
      <c r="O30" s="5">
        <v>24</v>
      </c>
      <c r="P30" s="6">
        <v>40864</v>
      </c>
      <c r="Q30" s="5">
        <v>69.521355049999997</v>
      </c>
    </row>
    <row r="31" spans="1:24" x14ac:dyDescent="0.2">
      <c r="A31" s="3" t="s">
        <v>61</v>
      </c>
      <c r="B31" s="4" t="s">
        <v>64</v>
      </c>
      <c r="C31" s="11">
        <v>22245</v>
      </c>
      <c r="D31" s="10">
        <v>31148</v>
      </c>
      <c r="E31" s="10" t="s">
        <v>19</v>
      </c>
      <c r="F31" s="11">
        <v>13725</v>
      </c>
      <c r="G31" s="12">
        <f t="shared" si="0"/>
        <v>0.61699258260283207</v>
      </c>
      <c r="H31" s="5">
        <v>2.7</v>
      </c>
      <c r="I31" s="5">
        <v>200</v>
      </c>
      <c r="J31" s="5">
        <v>113</v>
      </c>
      <c r="K31" s="5">
        <v>74.400000000000006</v>
      </c>
      <c r="L31" s="5">
        <v>209.1</v>
      </c>
      <c r="M31" s="5">
        <v>3.452</v>
      </c>
      <c r="N31" s="5">
        <v>17</v>
      </c>
      <c r="O31" s="5">
        <v>26</v>
      </c>
      <c r="P31" s="6">
        <v>41066</v>
      </c>
      <c r="Q31" s="5">
        <v>80.02378204</v>
      </c>
    </row>
    <row r="32" spans="1:24" x14ac:dyDescent="0.2">
      <c r="A32" s="3" t="s">
        <v>61</v>
      </c>
      <c r="B32" s="4" t="s">
        <v>65</v>
      </c>
      <c r="C32" s="11">
        <v>16480</v>
      </c>
      <c r="D32" s="10">
        <v>32305.999999999996</v>
      </c>
      <c r="E32" s="10" t="s">
        <v>19</v>
      </c>
      <c r="F32" s="11">
        <v>12640</v>
      </c>
      <c r="G32" s="12">
        <f t="shared" si="0"/>
        <v>0.76699029126213591</v>
      </c>
      <c r="H32" s="5">
        <v>2</v>
      </c>
      <c r="I32" s="5">
        <v>132</v>
      </c>
      <c r="J32" s="5">
        <v>108</v>
      </c>
      <c r="K32" s="5">
        <v>71</v>
      </c>
      <c r="L32" s="5">
        <v>186</v>
      </c>
      <c r="M32" s="5">
        <v>2.911</v>
      </c>
      <c r="N32" s="5">
        <v>16</v>
      </c>
      <c r="O32" s="5">
        <v>27</v>
      </c>
      <c r="P32" s="6">
        <v>40822</v>
      </c>
      <c r="Q32" s="5">
        <v>53.566199869999998</v>
      </c>
    </row>
    <row r="33" spans="1:17" x14ac:dyDescent="0.2">
      <c r="A33" s="3" t="s">
        <v>61</v>
      </c>
      <c r="B33" s="4" t="s">
        <v>66</v>
      </c>
      <c r="C33" s="11">
        <v>28340</v>
      </c>
      <c r="D33" s="10">
        <v>13462</v>
      </c>
      <c r="E33" s="10" t="s">
        <v>19</v>
      </c>
      <c r="F33" s="11">
        <v>17325</v>
      </c>
      <c r="G33" s="12">
        <f t="shared" si="0"/>
        <v>0.61132674664784759</v>
      </c>
      <c r="H33" s="5">
        <v>3.5</v>
      </c>
      <c r="I33" s="5">
        <v>253</v>
      </c>
      <c r="J33" s="5">
        <v>113</v>
      </c>
      <c r="K33" s="5">
        <v>74.400000000000006</v>
      </c>
      <c r="L33" s="5">
        <v>207.7</v>
      </c>
      <c r="M33" s="5">
        <v>3.5640000000000001</v>
      </c>
      <c r="N33" s="5">
        <v>17</v>
      </c>
      <c r="O33" s="5">
        <v>23</v>
      </c>
      <c r="P33" s="6">
        <v>41037</v>
      </c>
      <c r="Q33" s="5">
        <v>101.3292807</v>
      </c>
    </row>
    <row r="34" spans="1:17" x14ac:dyDescent="0.2">
      <c r="A34" s="3" t="s">
        <v>61</v>
      </c>
      <c r="B34" s="4" t="s">
        <v>67</v>
      </c>
      <c r="C34" s="11">
        <v>29185</v>
      </c>
      <c r="D34" s="10">
        <v>30696</v>
      </c>
      <c r="E34" s="10" t="s">
        <v>19</v>
      </c>
      <c r="F34" s="11">
        <v>18425</v>
      </c>
      <c r="G34" s="12">
        <f t="shared" ref="G34:G65" si="1">SUM(F34/C34)</f>
        <v>0.63131745759808122</v>
      </c>
      <c r="H34" s="5">
        <v>3.5</v>
      </c>
      <c r="I34" s="5">
        <v>253</v>
      </c>
      <c r="J34" s="5">
        <v>113</v>
      </c>
      <c r="K34" s="5">
        <v>74.400000000000006</v>
      </c>
      <c r="L34" s="5">
        <v>197.8</v>
      </c>
      <c r="M34" s="5">
        <v>3.5670000000000002</v>
      </c>
      <c r="N34" s="5">
        <v>17</v>
      </c>
      <c r="O34" s="5">
        <v>23</v>
      </c>
      <c r="P34" s="6">
        <v>40949</v>
      </c>
      <c r="Q34" s="5">
        <v>101.6552441</v>
      </c>
    </row>
    <row r="35" spans="1:17" x14ac:dyDescent="0.2">
      <c r="A35" s="3" t="s">
        <v>68</v>
      </c>
      <c r="B35" s="4" t="s">
        <v>69</v>
      </c>
      <c r="C35" s="11">
        <v>12640</v>
      </c>
      <c r="D35" s="10">
        <v>76034</v>
      </c>
      <c r="E35" s="10" t="s">
        <v>38</v>
      </c>
      <c r="F35" s="11">
        <v>7750</v>
      </c>
      <c r="G35" s="12">
        <f t="shared" si="1"/>
        <v>0.61313291139240511</v>
      </c>
      <c r="H35" s="5">
        <v>2</v>
      </c>
      <c r="I35" s="5">
        <v>132</v>
      </c>
      <c r="J35" s="5">
        <v>105</v>
      </c>
      <c r="K35" s="5">
        <v>74.400000000000006</v>
      </c>
      <c r="L35" s="5">
        <v>174.4</v>
      </c>
      <c r="M35" s="5">
        <v>2.5670000000000002</v>
      </c>
      <c r="N35" s="5">
        <v>12.5</v>
      </c>
      <c r="O35" s="5">
        <v>29</v>
      </c>
      <c r="P35" s="6">
        <v>40889</v>
      </c>
      <c r="Q35" s="5">
        <v>52.084898750000001</v>
      </c>
    </row>
    <row r="36" spans="1:17" x14ac:dyDescent="0.2">
      <c r="A36" s="3" t="s">
        <v>68</v>
      </c>
      <c r="B36" s="4" t="s">
        <v>70</v>
      </c>
      <c r="C36" s="11">
        <v>19045</v>
      </c>
      <c r="D36" s="10">
        <v>4734</v>
      </c>
      <c r="E36" s="10" t="s">
        <v>49</v>
      </c>
      <c r="F36" s="11">
        <v>12545</v>
      </c>
      <c r="G36" s="12">
        <f t="shared" si="1"/>
        <v>0.65870307167235498</v>
      </c>
      <c r="H36" s="5">
        <v>2.5</v>
      </c>
      <c r="I36" s="5">
        <v>163</v>
      </c>
      <c r="J36" s="5">
        <v>103.7</v>
      </c>
      <c r="K36" s="5">
        <v>69.099999999999994</v>
      </c>
      <c r="L36" s="5">
        <v>190.2</v>
      </c>
      <c r="M36" s="5">
        <v>2.879</v>
      </c>
      <c r="N36" s="5">
        <v>15.9</v>
      </c>
      <c r="O36" s="5">
        <v>24</v>
      </c>
      <c r="P36" s="6">
        <v>41091</v>
      </c>
      <c r="Q36" s="5">
        <v>65.650508340000002</v>
      </c>
    </row>
    <row r="37" spans="1:17" x14ac:dyDescent="0.2">
      <c r="A37" s="3" t="s">
        <v>68</v>
      </c>
      <c r="B37" s="4" t="s">
        <v>71</v>
      </c>
      <c r="C37" s="11">
        <v>20230</v>
      </c>
      <c r="D37" s="10">
        <v>71186</v>
      </c>
      <c r="E37" s="10" t="s">
        <v>72</v>
      </c>
      <c r="F37" s="11">
        <v>10185</v>
      </c>
      <c r="G37" s="12">
        <f t="shared" si="1"/>
        <v>0.5034602076124568</v>
      </c>
      <c r="H37" s="5">
        <v>2.5</v>
      </c>
      <c r="I37" s="5">
        <v>168</v>
      </c>
      <c r="J37" s="5">
        <v>108</v>
      </c>
      <c r="K37" s="5">
        <v>71</v>
      </c>
      <c r="L37" s="5">
        <v>186</v>
      </c>
      <c r="M37" s="5">
        <v>3.0579999999999998</v>
      </c>
      <c r="N37" s="5">
        <v>16</v>
      </c>
      <c r="O37" s="5">
        <v>24</v>
      </c>
      <c r="P37" s="6">
        <v>40847</v>
      </c>
      <c r="Q37" s="5">
        <v>67.876107840000003</v>
      </c>
    </row>
    <row r="38" spans="1:17" x14ac:dyDescent="0.2">
      <c r="A38" s="3" t="s">
        <v>68</v>
      </c>
      <c r="B38" s="4" t="s">
        <v>73</v>
      </c>
      <c r="C38" s="11">
        <v>22505</v>
      </c>
      <c r="D38" s="10">
        <v>88028</v>
      </c>
      <c r="E38" s="10" t="s">
        <v>72</v>
      </c>
      <c r="F38" s="11">
        <v>12275</v>
      </c>
      <c r="G38" s="12">
        <f t="shared" si="1"/>
        <v>0.54543434792268386</v>
      </c>
      <c r="H38" s="5">
        <v>2.7</v>
      </c>
      <c r="I38" s="5">
        <v>202</v>
      </c>
      <c r="J38" s="5">
        <v>113</v>
      </c>
      <c r="K38" s="5">
        <v>74.7</v>
      </c>
      <c r="L38" s="5">
        <v>203.7</v>
      </c>
      <c r="M38" s="5">
        <v>3.4889999999999999</v>
      </c>
      <c r="N38" s="5">
        <v>17</v>
      </c>
      <c r="O38" s="5">
        <v>22</v>
      </c>
      <c r="P38" s="6">
        <v>41062</v>
      </c>
      <c r="Q38" s="5">
        <v>80.831470170000003</v>
      </c>
    </row>
    <row r="39" spans="1:17" x14ac:dyDescent="0.2">
      <c r="A39" s="3" t="s">
        <v>68</v>
      </c>
      <c r="B39" s="4" t="s">
        <v>74</v>
      </c>
      <c r="C39" s="11">
        <v>69725</v>
      </c>
      <c r="D39" s="10">
        <v>916</v>
      </c>
      <c r="E39" s="10" t="s">
        <v>72</v>
      </c>
      <c r="F39" s="11">
        <v>58470</v>
      </c>
      <c r="G39" s="12">
        <f t="shared" si="1"/>
        <v>0.83858013624955186</v>
      </c>
      <c r="H39" s="5">
        <v>8</v>
      </c>
      <c r="I39" s="5">
        <v>450</v>
      </c>
      <c r="J39" s="5">
        <v>96.2</v>
      </c>
      <c r="K39" s="5">
        <v>75.7</v>
      </c>
      <c r="L39" s="5">
        <v>176.7</v>
      </c>
      <c r="M39" s="5">
        <v>3.375</v>
      </c>
      <c r="N39" s="5">
        <v>19</v>
      </c>
      <c r="O39" s="5">
        <v>16</v>
      </c>
      <c r="P39" s="6">
        <v>40762</v>
      </c>
      <c r="Q39" s="5">
        <v>188.14432300000001</v>
      </c>
    </row>
    <row r="40" spans="1:17" x14ac:dyDescent="0.2">
      <c r="A40" s="3" t="s">
        <v>68</v>
      </c>
      <c r="B40" s="4" t="s">
        <v>75</v>
      </c>
      <c r="C40" s="11">
        <v>19460</v>
      </c>
      <c r="D40" s="10">
        <v>227061</v>
      </c>
      <c r="E40" s="10" t="s">
        <v>19</v>
      </c>
      <c r="F40" s="11">
        <v>15060</v>
      </c>
      <c r="G40" s="12">
        <f t="shared" si="1"/>
        <v>0.77389516957862281</v>
      </c>
      <c r="H40" s="5">
        <v>5.2</v>
      </c>
      <c r="I40" s="5">
        <v>230</v>
      </c>
      <c r="J40" s="5">
        <v>138.69999999999999</v>
      </c>
      <c r="K40" s="5">
        <v>79.3</v>
      </c>
      <c r="L40" s="5">
        <v>224.2</v>
      </c>
      <c r="M40" s="5">
        <v>4.47</v>
      </c>
      <c r="N40" s="5">
        <v>26</v>
      </c>
      <c r="O40" s="5">
        <v>17</v>
      </c>
      <c r="P40" s="6">
        <v>40974</v>
      </c>
      <c r="Q40" s="5">
        <v>90.211700050000005</v>
      </c>
    </row>
    <row r="41" spans="1:17" x14ac:dyDescent="0.2">
      <c r="A41" s="3" t="s">
        <v>68</v>
      </c>
      <c r="B41" s="4" t="s">
        <v>76</v>
      </c>
      <c r="C41" s="11">
        <v>21315</v>
      </c>
      <c r="D41" s="10">
        <v>16767</v>
      </c>
      <c r="E41" s="10" t="s">
        <v>40</v>
      </c>
      <c r="F41" s="11">
        <v>15510</v>
      </c>
      <c r="G41" s="12">
        <f t="shared" si="1"/>
        <v>0.72765657987332866</v>
      </c>
      <c r="H41" s="5">
        <v>3.9</v>
      </c>
      <c r="I41" s="5">
        <v>175</v>
      </c>
      <c r="J41" s="5">
        <v>109.6</v>
      </c>
      <c r="K41" s="5">
        <v>78.8</v>
      </c>
      <c r="L41" s="5">
        <v>192.6</v>
      </c>
      <c r="M41" s="5">
        <v>4.2450000000000001</v>
      </c>
      <c r="N41" s="5">
        <v>32</v>
      </c>
      <c r="O41" s="5">
        <v>15</v>
      </c>
      <c r="P41" s="6">
        <v>40914</v>
      </c>
      <c r="Q41" s="5">
        <v>71.135291609999996</v>
      </c>
    </row>
    <row r="42" spans="1:17" x14ac:dyDescent="0.2">
      <c r="A42" s="3" t="s">
        <v>68</v>
      </c>
      <c r="B42" s="4" t="s">
        <v>77</v>
      </c>
      <c r="C42" s="11">
        <v>18575</v>
      </c>
      <c r="D42" s="10">
        <v>31038</v>
      </c>
      <c r="E42" s="10" t="s">
        <v>35</v>
      </c>
      <c r="F42" s="11">
        <v>13425</v>
      </c>
      <c r="G42" s="12">
        <f t="shared" si="1"/>
        <v>0.7227456258411844</v>
      </c>
      <c r="H42" s="5">
        <v>3.9</v>
      </c>
      <c r="I42" s="5">
        <v>175</v>
      </c>
      <c r="J42" s="5">
        <v>127.2</v>
      </c>
      <c r="K42" s="5">
        <v>78.8</v>
      </c>
      <c r="L42" s="5">
        <v>208.5</v>
      </c>
      <c r="M42" s="5">
        <v>4.298</v>
      </c>
      <c r="N42" s="5">
        <v>32</v>
      </c>
      <c r="O42" s="5">
        <v>16</v>
      </c>
      <c r="P42" s="6">
        <v>41116</v>
      </c>
      <c r="Q42" s="5">
        <v>70.078321540000005</v>
      </c>
    </row>
    <row r="43" spans="1:17" x14ac:dyDescent="0.2">
      <c r="A43" s="3" t="s">
        <v>68</v>
      </c>
      <c r="B43" s="4" t="s">
        <v>78</v>
      </c>
      <c r="C43" s="11">
        <v>16980</v>
      </c>
      <c r="D43" s="10">
        <v>111313</v>
      </c>
      <c r="E43" s="10" t="s">
        <v>35</v>
      </c>
      <c r="F43" s="11">
        <v>11260</v>
      </c>
      <c r="G43" s="12">
        <f t="shared" si="1"/>
        <v>0.66313309776207308</v>
      </c>
      <c r="H43" s="5">
        <v>2.5</v>
      </c>
      <c r="I43" s="5">
        <v>120</v>
      </c>
      <c r="J43" s="5">
        <v>131</v>
      </c>
      <c r="K43" s="5">
        <v>71.5</v>
      </c>
      <c r="L43" s="5">
        <v>215</v>
      </c>
      <c r="M43" s="5">
        <v>3.5569999999999999</v>
      </c>
      <c r="N43" s="5">
        <v>22</v>
      </c>
      <c r="O43" s="5">
        <v>19</v>
      </c>
      <c r="P43" s="6">
        <v>40872</v>
      </c>
      <c r="Q43" s="5">
        <v>49.64500177</v>
      </c>
    </row>
    <row r="44" spans="1:17" x14ac:dyDescent="0.2">
      <c r="A44" s="3" t="s">
        <v>68</v>
      </c>
      <c r="B44" s="4" t="s">
        <v>79</v>
      </c>
      <c r="C44" s="11">
        <v>26310</v>
      </c>
      <c r="D44" s="10">
        <v>101323</v>
      </c>
      <c r="E44" s="10" t="s">
        <v>35</v>
      </c>
      <c r="F44" s="11">
        <v>21436</v>
      </c>
      <c r="G44" s="12">
        <f t="shared" si="1"/>
        <v>0.81474724439376667</v>
      </c>
      <c r="H44" s="5">
        <v>5.2</v>
      </c>
      <c r="I44" s="5">
        <v>230</v>
      </c>
      <c r="J44" s="5">
        <v>115.7</v>
      </c>
      <c r="K44" s="5">
        <v>71.7</v>
      </c>
      <c r="L44" s="5">
        <v>193.5</v>
      </c>
      <c r="M44" s="5">
        <v>4.3940000000000001</v>
      </c>
      <c r="N44" s="5">
        <v>25</v>
      </c>
      <c r="O44" s="5">
        <v>17</v>
      </c>
      <c r="P44" s="6">
        <v>41087</v>
      </c>
      <c r="Q44" s="5">
        <v>92.85412522</v>
      </c>
    </row>
    <row r="45" spans="1:17" x14ac:dyDescent="0.2">
      <c r="A45" s="3" t="s">
        <v>68</v>
      </c>
      <c r="B45" s="4" t="s">
        <v>80</v>
      </c>
      <c r="C45" s="11">
        <v>19565</v>
      </c>
      <c r="D45" s="10">
        <v>181749</v>
      </c>
      <c r="E45" s="10" t="s">
        <v>19</v>
      </c>
      <c r="F45" s="11">
        <v>12025</v>
      </c>
      <c r="G45" s="12">
        <f t="shared" si="1"/>
        <v>0.61461794019933558</v>
      </c>
      <c r="H45" s="5">
        <v>2.4</v>
      </c>
      <c r="I45" s="5">
        <v>150</v>
      </c>
      <c r="J45" s="5">
        <v>113.3</v>
      </c>
      <c r="K45" s="5">
        <v>76.8</v>
      </c>
      <c r="L45" s="5">
        <v>186.3</v>
      </c>
      <c r="M45" s="5">
        <v>3.5329999999999999</v>
      </c>
      <c r="N45" s="5">
        <v>20</v>
      </c>
      <c r="O45" s="5">
        <v>24</v>
      </c>
      <c r="P45" s="6">
        <v>40787</v>
      </c>
      <c r="Q45" s="5">
        <v>61.227000310000001</v>
      </c>
    </row>
    <row r="46" spans="1:17" x14ac:dyDescent="0.2">
      <c r="A46" s="3" t="s">
        <v>81</v>
      </c>
      <c r="B46" s="4" t="s">
        <v>82</v>
      </c>
      <c r="C46" s="11">
        <v>12070</v>
      </c>
      <c r="D46" s="10">
        <v>70227</v>
      </c>
      <c r="E46" s="10" t="s">
        <v>47</v>
      </c>
      <c r="F46" s="11">
        <v>7425</v>
      </c>
      <c r="G46" s="12">
        <f t="shared" si="1"/>
        <v>0.61516155758077884</v>
      </c>
      <c r="H46" s="5">
        <v>2</v>
      </c>
      <c r="I46" s="5">
        <v>110</v>
      </c>
      <c r="J46" s="5">
        <v>98.4</v>
      </c>
      <c r="K46" s="5">
        <v>67</v>
      </c>
      <c r="L46" s="5">
        <v>174.7</v>
      </c>
      <c r="M46" s="5">
        <v>2.468</v>
      </c>
      <c r="N46" s="5">
        <v>12.7</v>
      </c>
      <c r="O46" s="5">
        <v>30</v>
      </c>
      <c r="P46" s="6">
        <v>40999</v>
      </c>
      <c r="Q46" s="5">
        <v>44.083709460000001</v>
      </c>
    </row>
    <row r="47" spans="1:17" x14ac:dyDescent="0.2">
      <c r="A47" s="3" t="s">
        <v>81</v>
      </c>
      <c r="B47" s="4" t="s">
        <v>83</v>
      </c>
      <c r="C47" s="11">
        <v>21560</v>
      </c>
      <c r="D47" s="10">
        <v>113369</v>
      </c>
      <c r="E47" s="10" t="s">
        <v>45</v>
      </c>
      <c r="F47" s="11">
        <v>12760</v>
      </c>
      <c r="G47" s="12">
        <f t="shared" si="1"/>
        <v>0.59183673469387754</v>
      </c>
      <c r="H47" s="5">
        <v>3.8</v>
      </c>
      <c r="I47" s="5">
        <v>190</v>
      </c>
      <c r="J47" s="5">
        <v>101.3</v>
      </c>
      <c r="K47" s="5">
        <v>73.099999999999994</v>
      </c>
      <c r="L47" s="5">
        <v>183.2</v>
      </c>
      <c r="M47" s="5">
        <v>3.2029999999999998</v>
      </c>
      <c r="N47" s="5">
        <v>15.7</v>
      </c>
      <c r="O47" s="5">
        <v>24</v>
      </c>
      <c r="P47" s="6">
        <v>40939</v>
      </c>
      <c r="Q47" s="5">
        <v>76.509184559999994</v>
      </c>
    </row>
    <row r="48" spans="1:17" x14ac:dyDescent="0.2">
      <c r="A48" s="3" t="s">
        <v>81</v>
      </c>
      <c r="B48" s="4" t="s">
        <v>84</v>
      </c>
      <c r="C48" s="11">
        <v>17035</v>
      </c>
      <c r="D48" s="10">
        <v>35068</v>
      </c>
      <c r="E48" s="10" t="s">
        <v>45</v>
      </c>
      <c r="F48" s="11">
        <v>8835</v>
      </c>
      <c r="G48" s="12">
        <f t="shared" si="1"/>
        <v>0.5186380980334605</v>
      </c>
      <c r="H48" s="5">
        <v>2.5</v>
      </c>
      <c r="I48" s="5">
        <v>170</v>
      </c>
      <c r="J48" s="5">
        <v>106.5</v>
      </c>
      <c r="K48" s="5">
        <v>69.099999999999994</v>
      </c>
      <c r="L48" s="5">
        <v>184.6</v>
      </c>
      <c r="M48" s="5">
        <v>2.7690000000000001</v>
      </c>
      <c r="N48" s="5">
        <v>15</v>
      </c>
      <c r="O48" s="5">
        <v>25</v>
      </c>
      <c r="P48" s="6">
        <v>41141</v>
      </c>
      <c r="Q48" s="5">
        <v>67.351010720000005</v>
      </c>
    </row>
    <row r="49" spans="1:17" x14ac:dyDescent="0.2">
      <c r="A49" s="3" t="s">
        <v>81</v>
      </c>
      <c r="B49" s="4" t="s">
        <v>85</v>
      </c>
      <c r="C49" s="11">
        <v>17885</v>
      </c>
      <c r="D49" s="10">
        <v>245815</v>
      </c>
      <c r="E49" s="10" t="s">
        <v>45</v>
      </c>
      <c r="F49" s="11">
        <v>10055</v>
      </c>
      <c r="G49" s="12">
        <f t="shared" si="1"/>
        <v>0.56220296337713171</v>
      </c>
      <c r="H49" s="5">
        <v>3</v>
      </c>
      <c r="I49" s="5">
        <v>155</v>
      </c>
      <c r="J49" s="5">
        <v>108.5</v>
      </c>
      <c r="K49" s="5">
        <v>73</v>
      </c>
      <c r="L49" s="5">
        <v>197.6</v>
      </c>
      <c r="M49" s="5">
        <v>3.3679999999999999</v>
      </c>
      <c r="N49" s="5">
        <v>16</v>
      </c>
      <c r="O49" s="5">
        <v>24</v>
      </c>
      <c r="P49" s="6">
        <v>40897</v>
      </c>
      <c r="Q49" s="5">
        <v>62.503739500000002</v>
      </c>
    </row>
    <row r="50" spans="1:17" x14ac:dyDescent="0.2">
      <c r="A50" s="3" t="s">
        <v>81</v>
      </c>
      <c r="B50" s="4" t="s">
        <v>86</v>
      </c>
      <c r="C50" s="11">
        <v>12315</v>
      </c>
      <c r="D50" s="10">
        <v>175670</v>
      </c>
      <c r="E50" s="10" t="s">
        <v>45</v>
      </c>
      <c r="F50" s="11">
        <v>8670</v>
      </c>
      <c r="G50" s="12">
        <f t="shared" si="1"/>
        <v>0.7040194884287454</v>
      </c>
      <c r="H50" s="5">
        <v>2</v>
      </c>
      <c r="I50" s="5">
        <v>107</v>
      </c>
      <c r="J50" s="5">
        <v>103</v>
      </c>
      <c r="K50" s="5">
        <v>66.900000000000006</v>
      </c>
      <c r="L50" s="5">
        <v>174.8</v>
      </c>
      <c r="M50" s="5">
        <v>2.5640000000000001</v>
      </c>
      <c r="N50" s="5">
        <v>13.2</v>
      </c>
      <c r="O50" s="5">
        <v>30</v>
      </c>
      <c r="P50" s="6">
        <v>41112</v>
      </c>
      <c r="Q50" s="5">
        <v>43.117132009999999</v>
      </c>
    </row>
    <row r="51" spans="1:17" x14ac:dyDescent="0.2">
      <c r="A51" s="3" t="s">
        <v>81</v>
      </c>
      <c r="B51" s="4" t="s">
        <v>87</v>
      </c>
      <c r="C51" s="11">
        <v>22195</v>
      </c>
      <c r="D51" s="10">
        <v>63403</v>
      </c>
      <c r="E51" s="10" t="s">
        <v>19</v>
      </c>
      <c r="F51" s="11">
        <v>14210</v>
      </c>
      <c r="G51" s="12">
        <f t="shared" si="1"/>
        <v>0.64023428700157692</v>
      </c>
      <c r="H51" s="5">
        <v>4.5999999999999996</v>
      </c>
      <c r="I51" s="5">
        <v>200</v>
      </c>
      <c r="J51" s="5">
        <v>114.7</v>
      </c>
      <c r="K51" s="5">
        <v>78.2</v>
      </c>
      <c r="L51" s="5">
        <v>212</v>
      </c>
      <c r="M51" s="5">
        <v>3.9079999999999999</v>
      </c>
      <c r="N51" s="5">
        <v>19</v>
      </c>
      <c r="O51" s="5">
        <v>21</v>
      </c>
      <c r="P51" s="6">
        <v>40812</v>
      </c>
      <c r="Q51" s="5">
        <v>80.499536710000001</v>
      </c>
    </row>
    <row r="52" spans="1:17" x14ac:dyDescent="0.2">
      <c r="A52" s="3" t="s">
        <v>81</v>
      </c>
      <c r="B52" s="4" t="s">
        <v>88</v>
      </c>
      <c r="C52" s="11">
        <v>31930</v>
      </c>
      <c r="D52" s="10">
        <v>276747</v>
      </c>
      <c r="E52" s="10" t="s">
        <v>19</v>
      </c>
      <c r="F52" s="11">
        <v>16640</v>
      </c>
      <c r="G52" s="12">
        <f t="shared" si="1"/>
        <v>0.52113999373629816</v>
      </c>
      <c r="H52" s="5">
        <v>4</v>
      </c>
      <c r="I52" s="5">
        <v>210</v>
      </c>
      <c r="J52" s="5">
        <v>111.6</v>
      </c>
      <c r="K52" s="5">
        <v>70.2</v>
      </c>
      <c r="L52" s="5">
        <v>190.7</v>
      </c>
      <c r="M52" s="5">
        <v>3.8759999999999999</v>
      </c>
      <c r="N52" s="5">
        <v>21</v>
      </c>
      <c r="O52" s="5">
        <v>19</v>
      </c>
      <c r="P52" s="6">
        <v>41024</v>
      </c>
      <c r="Q52" s="5">
        <v>87.635495779999999</v>
      </c>
    </row>
    <row r="53" spans="1:17" x14ac:dyDescent="0.2">
      <c r="A53" s="3" t="s">
        <v>81</v>
      </c>
      <c r="B53" s="4" t="s">
        <v>89</v>
      </c>
      <c r="C53" s="11">
        <v>21410</v>
      </c>
      <c r="D53" s="10">
        <v>155787</v>
      </c>
      <c r="E53" s="10" t="s">
        <v>54</v>
      </c>
      <c r="F53" s="11">
        <v>13175</v>
      </c>
      <c r="G53" s="12">
        <f t="shared" si="1"/>
        <v>0.6153666510976179</v>
      </c>
      <c r="H53" s="5">
        <v>3</v>
      </c>
      <c r="I53" s="5">
        <v>150</v>
      </c>
      <c r="J53" s="5">
        <v>120.7</v>
      </c>
      <c r="K53" s="5">
        <v>76.599999999999994</v>
      </c>
      <c r="L53" s="5">
        <v>200.9</v>
      </c>
      <c r="M53" s="5">
        <v>3.7610000000000001</v>
      </c>
      <c r="N53" s="5">
        <v>26</v>
      </c>
      <c r="O53" s="5">
        <v>21</v>
      </c>
      <c r="P53" s="6">
        <v>40964</v>
      </c>
      <c r="Q53" s="5">
        <v>62.095048390000002</v>
      </c>
    </row>
    <row r="54" spans="1:17" x14ac:dyDescent="0.2">
      <c r="A54" s="3" t="s">
        <v>81</v>
      </c>
      <c r="B54" s="4" t="s">
        <v>90</v>
      </c>
      <c r="C54" s="11">
        <v>36135</v>
      </c>
      <c r="D54" s="10">
        <v>125338</v>
      </c>
      <c r="E54" s="10" t="s">
        <v>54</v>
      </c>
      <c r="F54" s="11">
        <v>23575</v>
      </c>
      <c r="G54" s="12">
        <f t="shared" si="1"/>
        <v>0.65241455652414559</v>
      </c>
      <c r="H54" s="5">
        <v>4.5999999999999996</v>
      </c>
      <c r="I54" s="5">
        <v>240</v>
      </c>
      <c r="J54" s="5">
        <v>119</v>
      </c>
      <c r="K54" s="5">
        <v>78.7</v>
      </c>
      <c r="L54" s="5">
        <v>204.6</v>
      </c>
      <c r="M54" s="5">
        <v>4.8079999999999998</v>
      </c>
      <c r="N54" s="5">
        <v>26</v>
      </c>
      <c r="O54" s="5">
        <v>16</v>
      </c>
      <c r="P54" s="6">
        <v>41166</v>
      </c>
      <c r="Q54" s="5">
        <v>100.0248023</v>
      </c>
    </row>
    <row r="55" spans="1:17" x14ac:dyDescent="0.2">
      <c r="A55" s="3" t="s">
        <v>81</v>
      </c>
      <c r="B55" s="4" t="s">
        <v>91</v>
      </c>
      <c r="C55" s="11">
        <v>12050</v>
      </c>
      <c r="D55" s="10">
        <v>220650</v>
      </c>
      <c r="E55" s="10" t="s">
        <v>54</v>
      </c>
      <c r="F55" s="11">
        <v>7850</v>
      </c>
      <c r="G55" s="12">
        <f t="shared" si="1"/>
        <v>0.65145228215767637</v>
      </c>
      <c r="H55" s="5">
        <v>2.5</v>
      </c>
      <c r="I55" s="5">
        <v>119</v>
      </c>
      <c r="J55" s="5">
        <v>117.5</v>
      </c>
      <c r="K55" s="5">
        <v>69.400000000000006</v>
      </c>
      <c r="L55" s="5">
        <v>200.7</v>
      </c>
      <c r="M55" s="5">
        <v>3.0859999999999999</v>
      </c>
      <c r="N55" s="5">
        <v>20</v>
      </c>
      <c r="O55" s="5">
        <v>23</v>
      </c>
      <c r="P55" s="6">
        <v>40922</v>
      </c>
      <c r="Q55" s="5">
        <v>47.389531310000002</v>
      </c>
    </row>
    <row r="56" spans="1:17" x14ac:dyDescent="0.2">
      <c r="A56" s="3" t="s">
        <v>81</v>
      </c>
      <c r="B56" s="4" t="s">
        <v>92</v>
      </c>
      <c r="C56" s="11">
        <v>26935</v>
      </c>
      <c r="D56" s="10">
        <v>540561</v>
      </c>
      <c r="E56" s="10" t="s">
        <v>22</v>
      </c>
      <c r="F56" s="11">
        <v>15075</v>
      </c>
      <c r="G56" s="12">
        <f t="shared" si="1"/>
        <v>0.55968071282717657</v>
      </c>
      <c r="H56" s="5">
        <v>4.5999999999999996</v>
      </c>
      <c r="I56" s="5">
        <v>220</v>
      </c>
      <c r="J56" s="5">
        <v>138.5</v>
      </c>
      <c r="K56" s="5">
        <v>79.099999999999994</v>
      </c>
      <c r="L56" s="5">
        <v>224.5</v>
      </c>
      <c r="M56" s="5">
        <v>4.2409999999999997</v>
      </c>
      <c r="N56" s="5">
        <v>25.1</v>
      </c>
      <c r="O56" s="5">
        <v>18</v>
      </c>
      <c r="P56" s="6">
        <v>41137</v>
      </c>
      <c r="Q56" s="5">
        <v>89.401934729999994</v>
      </c>
    </row>
    <row r="57" spans="1:17" x14ac:dyDescent="0.2">
      <c r="A57" s="3" t="s">
        <v>93</v>
      </c>
      <c r="B57" s="4" t="s">
        <v>94</v>
      </c>
      <c r="C57" s="11">
        <v>12885</v>
      </c>
      <c r="D57" s="10">
        <v>199685</v>
      </c>
      <c r="E57" s="10" t="s">
        <v>45</v>
      </c>
      <c r="F57" s="11">
        <v>9850</v>
      </c>
      <c r="G57" s="12">
        <f t="shared" si="1"/>
        <v>0.76445479239425684</v>
      </c>
      <c r="H57" s="5">
        <v>1.6</v>
      </c>
      <c r="I57" s="5">
        <v>106</v>
      </c>
      <c r="J57" s="5">
        <v>103.2</v>
      </c>
      <c r="K57" s="5">
        <v>67.099999999999994</v>
      </c>
      <c r="L57" s="5">
        <v>175.1</v>
      </c>
      <c r="M57" s="5">
        <v>2.339</v>
      </c>
      <c r="N57" s="5">
        <v>11.9</v>
      </c>
      <c r="O57" s="5">
        <v>32</v>
      </c>
      <c r="P57" s="6">
        <v>40837</v>
      </c>
      <c r="Q57" s="5">
        <v>42.879097340000001</v>
      </c>
    </row>
    <row r="58" spans="1:17" x14ac:dyDescent="0.2">
      <c r="A58" s="3" t="s">
        <v>93</v>
      </c>
      <c r="B58" s="4" t="s">
        <v>95</v>
      </c>
      <c r="C58" s="11">
        <v>15350</v>
      </c>
      <c r="D58" s="10">
        <v>230902</v>
      </c>
      <c r="E58" s="10" t="s">
        <v>45</v>
      </c>
      <c r="F58" s="11">
        <v>13210</v>
      </c>
      <c r="G58" s="12">
        <f t="shared" si="1"/>
        <v>0.86058631921824102</v>
      </c>
      <c r="H58" s="5">
        <v>2.2999999999999998</v>
      </c>
      <c r="I58" s="5">
        <v>135</v>
      </c>
      <c r="J58" s="5">
        <v>106.9</v>
      </c>
      <c r="K58" s="5">
        <v>70.3</v>
      </c>
      <c r="L58" s="5">
        <v>188.8</v>
      </c>
      <c r="M58" s="5">
        <v>2.9319999999999999</v>
      </c>
      <c r="N58" s="5">
        <v>17.100000000000001</v>
      </c>
      <c r="O58" s="5">
        <v>27</v>
      </c>
      <c r="P58" s="6">
        <v>41049</v>
      </c>
      <c r="Q58" s="5">
        <v>54.269548290000003</v>
      </c>
    </row>
    <row r="59" spans="1:17" x14ac:dyDescent="0.2">
      <c r="A59" s="3" t="s">
        <v>93</v>
      </c>
      <c r="B59" s="4" t="s">
        <v>96</v>
      </c>
      <c r="C59" s="11">
        <v>20550</v>
      </c>
      <c r="D59" s="10">
        <v>73203</v>
      </c>
      <c r="E59" s="10" t="s">
        <v>49</v>
      </c>
      <c r="F59" s="11">
        <v>17710</v>
      </c>
      <c r="G59" s="12">
        <f t="shared" si="1"/>
        <v>0.8618004866180049</v>
      </c>
      <c r="H59" s="5">
        <v>2</v>
      </c>
      <c r="I59" s="5">
        <v>146</v>
      </c>
      <c r="J59" s="5">
        <v>103.2</v>
      </c>
      <c r="K59" s="5">
        <v>68.900000000000006</v>
      </c>
      <c r="L59" s="5">
        <v>177.6</v>
      </c>
      <c r="M59" s="5">
        <v>3.2189999999999999</v>
      </c>
      <c r="N59" s="5">
        <v>15.3</v>
      </c>
      <c r="O59" s="5">
        <v>24</v>
      </c>
      <c r="P59" s="6">
        <v>40989</v>
      </c>
      <c r="Q59" s="5">
        <v>60.087966620000003</v>
      </c>
    </row>
    <row r="60" spans="1:17" x14ac:dyDescent="0.2">
      <c r="A60" s="3" t="s">
        <v>93</v>
      </c>
      <c r="B60" s="4" t="s">
        <v>97</v>
      </c>
      <c r="C60" s="11">
        <v>26600</v>
      </c>
      <c r="D60" s="10">
        <v>12855</v>
      </c>
      <c r="E60" s="10" t="s">
        <v>49</v>
      </c>
      <c r="F60" s="11">
        <v>17525</v>
      </c>
      <c r="G60" s="12">
        <f t="shared" si="1"/>
        <v>0.65883458646616544</v>
      </c>
      <c r="H60" s="5">
        <v>3.2</v>
      </c>
      <c r="I60" s="5">
        <v>205</v>
      </c>
      <c r="J60" s="5">
        <v>106.4</v>
      </c>
      <c r="K60" s="5">
        <v>70.400000000000006</v>
      </c>
      <c r="L60" s="5">
        <v>178.2</v>
      </c>
      <c r="M60" s="5">
        <v>3.8570000000000002</v>
      </c>
      <c r="N60" s="5">
        <v>21.1</v>
      </c>
      <c r="O60" s="5">
        <v>19</v>
      </c>
      <c r="P60" s="6">
        <v>41191</v>
      </c>
      <c r="Q60" s="5">
        <v>83.602500800000001</v>
      </c>
    </row>
    <row r="61" spans="1:17" x14ac:dyDescent="0.2">
      <c r="A61" s="3" t="s">
        <v>93</v>
      </c>
      <c r="B61" s="4" t="s">
        <v>98</v>
      </c>
      <c r="C61" s="11">
        <v>26000</v>
      </c>
      <c r="D61" s="10">
        <v>76029</v>
      </c>
      <c r="E61" s="10" t="s">
        <v>99</v>
      </c>
      <c r="F61" s="11">
        <v>19490</v>
      </c>
      <c r="G61" s="12">
        <f t="shared" si="1"/>
        <v>0.74961538461538457</v>
      </c>
      <c r="H61" s="5">
        <v>3.5</v>
      </c>
      <c r="I61" s="5">
        <v>210</v>
      </c>
      <c r="J61" s="5">
        <v>118.1</v>
      </c>
      <c r="K61" s="5">
        <v>75.599999999999994</v>
      </c>
      <c r="L61" s="5">
        <v>201.2</v>
      </c>
      <c r="M61" s="5">
        <v>4.2880000000000003</v>
      </c>
      <c r="N61" s="5">
        <v>20</v>
      </c>
      <c r="O61" s="5">
        <v>23</v>
      </c>
      <c r="P61" s="6">
        <v>40947</v>
      </c>
      <c r="Q61" s="5">
        <v>85.217691340000002</v>
      </c>
    </row>
    <row r="62" spans="1:17" x14ac:dyDescent="0.2">
      <c r="A62" s="3" t="s">
        <v>100</v>
      </c>
      <c r="B62" s="4" t="s">
        <v>101</v>
      </c>
      <c r="C62" s="11">
        <v>9699</v>
      </c>
      <c r="D62" s="10">
        <v>41184</v>
      </c>
      <c r="E62" s="10" t="s">
        <v>19</v>
      </c>
      <c r="F62" s="11">
        <v>5860</v>
      </c>
      <c r="G62" s="12">
        <f t="shared" si="1"/>
        <v>0.6041859985565522</v>
      </c>
      <c r="H62" s="5">
        <v>1.5</v>
      </c>
      <c r="I62" s="5">
        <v>92</v>
      </c>
      <c r="J62" s="5">
        <v>96.1</v>
      </c>
      <c r="K62" s="5">
        <v>65.7</v>
      </c>
      <c r="L62" s="5">
        <v>166.7</v>
      </c>
      <c r="M62" s="5">
        <v>2.2400000000000002</v>
      </c>
      <c r="N62" s="5">
        <v>11.9</v>
      </c>
      <c r="O62" s="5">
        <v>31</v>
      </c>
      <c r="P62" s="6">
        <v>41162</v>
      </c>
      <c r="Q62" s="5">
        <v>36.672283579999998</v>
      </c>
    </row>
    <row r="63" spans="1:17" x14ac:dyDescent="0.2">
      <c r="A63" s="3" t="s">
        <v>100</v>
      </c>
      <c r="B63" s="4" t="s">
        <v>102</v>
      </c>
      <c r="C63" s="11">
        <v>11799</v>
      </c>
      <c r="D63" s="10">
        <v>66692</v>
      </c>
      <c r="E63" s="10" t="s">
        <v>49</v>
      </c>
      <c r="F63" s="11">
        <v>7825</v>
      </c>
      <c r="G63" s="12">
        <f t="shared" si="1"/>
        <v>0.66319179591490807</v>
      </c>
      <c r="H63" s="5">
        <v>2</v>
      </c>
      <c r="I63" s="5">
        <v>140</v>
      </c>
      <c r="J63" s="5">
        <v>100.4</v>
      </c>
      <c r="K63" s="5">
        <v>66.900000000000006</v>
      </c>
      <c r="L63" s="5">
        <v>174</v>
      </c>
      <c r="M63" s="5">
        <v>2.6259999999999999</v>
      </c>
      <c r="N63" s="5">
        <v>14.5</v>
      </c>
      <c r="O63" s="5">
        <v>27</v>
      </c>
      <c r="P63" s="6">
        <v>40862</v>
      </c>
      <c r="Q63" s="5">
        <v>54.590045160000003</v>
      </c>
    </row>
    <row r="64" spans="1:17" x14ac:dyDescent="0.2">
      <c r="A64" s="3" t="s">
        <v>100</v>
      </c>
      <c r="B64" s="4" t="s">
        <v>103</v>
      </c>
      <c r="C64" s="11">
        <v>14999</v>
      </c>
      <c r="D64" s="10">
        <v>29450</v>
      </c>
      <c r="E64" s="10" t="s">
        <v>104</v>
      </c>
      <c r="F64" s="11">
        <v>8910</v>
      </c>
      <c r="G64" s="12">
        <f t="shared" si="1"/>
        <v>0.59403960264017597</v>
      </c>
      <c r="H64" s="5">
        <v>2.4</v>
      </c>
      <c r="I64" s="5">
        <v>148</v>
      </c>
      <c r="J64" s="5">
        <v>106.3</v>
      </c>
      <c r="K64" s="5">
        <v>71.599999999999994</v>
      </c>
      <c r="L64" s="5">
        <v>185.4</v>
      </c>
      <c r="M64" s="5">
        <v>3.0720000000000001</v>
      </c>
      <c r="N64" s="5">
        <v>17.2</v>
      </c>
      <c r="O64" s="5">
        <v>25</v>
      </c>
      <c r="P64" s="6">
        <v>41074</v>
      </c>
      <c r="Q64" s="5">
        <v>58.758248999999999</v>
      </c>
    </row>
    <row r="65" spans="1:17" x14ac:dyDescent="0.2">
      <c r="A65" s="3" t="s">
        <v>105</v>
      </c>
      <c r="B65" s="4" t="s">
        <v>106</v>
      </c>
      <c r="C65" s="11">
        <v>29465</v>
      </c>
      <c r="D65" s="10">
        <v>23713</v>
      </c>
      <c r="E65" s="10" t="s">
        <v>104</v>
      </c>
      <c r="F65" s="11">
        <v>19690</v>
      </c>
      <c r="G65" s="12">
        <f t="shared" si="1"/>
        <v>0.66825046665535381</v>
      </c>
      <c r="H65" s="5">
        <v>3</v>
      </c>
      <c r="I65" s="5">
        <v>227</v>
      </c>
      <c r="J65" s="5">
        <v>108.3</v>
      </c>
      <c r="K65" s="5">
        <v>70.2</v>
      </c>
      <c r="L65" s="5">
        <v>193.7</v>
      </c>
      <c r="M65" s="5">
        <v>3.3420000000000001</v>
      </c>
      <c r="N65" s="5">
        <v>18.5</v>
      </c>
      <c r="O65" s="5">
        <v>25</v>
      </c>
      <c r="P65" s="6">
        <v>41014</v>
      </c>
      <c r="Q65" s="5">
        <v>92.436889230000006</v>
      </c>
    </row>
    <row r="66" spans="1:17" x14ac:dyDescent="0.2">
      <c r="A66" s="3" t="s">
        <v>107</v>
      </c>
      <c r="B66" s="4" t="s">
        <v>108</v>
      </c>
      <c r="C66" s="11">
        <v>42800</v>
      </c>
      <c r="D66" s="10">
        <v>15467</v>
      </c>
      <c r="E66" s="10" t="s">
        <v>19</v>
      </c>
      <c r="F66" s="11">
        <v>33219</v>
      </c>
      <c r="G66" s="12">
        <f t="shared" ref="G66:G97" si="2">SUM(F66/C66)</f>
        <v>0.77614485981308412</v>
      </c>
      <c r="H66" s="5">
        <v>3</v>
      </c>
      <c r="I66" s="5">
        <v>240</v>
      </c>
      <c r="J66" s="5">
        <v>114.5</v>
      </c>
      <c r="K66" s="5">
        <v>71.599999999999994</v>
      </c>
      <c r="L66" s="5">
        <v>191.3</v>
      </c>
      <c r="M66" s="5">
        <v>3.65</v>
      </c>
      <c r="N66" s="5">
        <v>18.399999999999999</v>
      </c>
      <c r="O66" s="5">
        <v>21</v>
      </c>
      <c r="P66" s="6">
        <v>41216</v>
      </c>
      <c r="Q66" s="5">
        <v>102.17898479999999</v>
      </c>
    </row>
    <row r="67" spans="1:17" x14ac:dyDescent="0.2">
      <c r="A67" s="3" t="s">
        <v>109</v>
      </c>
      <c r="B67" s="4" t="s">
        <v>110</v>
      </c>
      <c r="C67" s="11">
        <v>14460</v>
      </c>
      <c r="D67" s="10">
        <v>55557</v>
      </c>
      <c r="E67" s="10" t="s">
        <v>111</v>
      </c>
      <c r="F67" s="11">
        <v>13475</v>
      </c>
      <c r="G67" s="12">
        <f t="shared" si="2"/>
        <v>0.931881051175657</v>
      </c>
      <c r="H67" s="5">
        <v>2.5</v>
      </c>
      <c r="I67" s="5">
        <v>120</v>
      </c>
      <c r="J67" s="5">
        <v>93.4</v>
      </c>
      <c r="K67" s="5">
        <v>66.7</v>
      </c>
      <c r="L67" s="5">
        <v>152</v>
      </c>
      <c r="M67" s="5">
        <v>3.0449999999999999</v>
      </c>
      <c r="N67" s="5">
        <v>19</v>
      </c>
      <c r="O67" s="5">
        <v>17</v>
      </c>
      <c r="P67" s="6">
        <v>40972</v>
      </c>
      <c r="Q67" s="5">
        <v>48.672897910000003</v>
      </c>
    </row>
    <row r="68" spans="1:17" x14ac:dyDescent="0.2">
      <c r="A68" s="3" t="s">
        <v>109</v>
      </c>
      <c r="B68" s="4" t="s">
        <v>112</v>
      </c>
      <c r="C68" s="11">
        <v>21620</v>
      </c>
      <c r="D68" s="10">
        <v>80556</v>
      </c>
      <c r="E68" s="10" t="s">
        <v>45</v>
      </c>
      <c r="F68" s="11">
        <v>13775</v>
      </c>
      <c r="G68" s="12">
        <f t="shared" si="2"/>
        <v>0.63714153561517117</v>
      </c>
      <c r="H68" s="5">
        <v>4</v>
      </c>
      <c r="I68" s="5">
        <v>190</v>
      </c>
      <c r="J68" s="5">
        <v>101.4</v>
      </c>
      <c r="K68" s="5">
        <v>69.400000000000006</v>
      </c>
      <c r="L68" s="5">
        <v>167.5</v>
      </c>
      <c r="M68" s="5">
        <v>3.194</v>
      </c>
      <c r="N68" s="5">
        <v>20</v>
      </c>
      <c r="O68" s="5">
        <v>20</v>
      </c>
      <c r="P68" s="6">
        <v>41187</v>
      </c>
      <c r="Q68" s="5">
        <v>76.584439619999998</v>
      </c>
    </row>
    <row r="69" spans="1:17" x14ac:dyDescent="0.2">
      <c r="A69" s="3" t="s">
        <v>109</v>
      </c>
      <c r="B69" s="4" t="s">
        <v>113</v>
      </c>
      <c r="C69" s="11">
        <v>26895</v>
      </c>
      <c r="D69" s="10">
        <v>157040</v>
      </c>
      <c r="E69" s="10" t="s">
        <v>19</v>
      </c>
      <c r="F69" s="11">
        <v>18810</v>
      </c>
      <c r="G69" s="12">
        <f t="shared" si="2"/>
        <v>0.69938650306748462</v>
      </c>
      <c r="H69" s="5">
        <v>4</v>
      </c>
      <c r="I69" s="5">
        <v>195</v>
      </c>
      <c r="J69" s="5">
        <v>105.9</v>
      </c>
      <c r="K69" s="5">
        <v>72.3</v>
      </c>
      <c r="L69" s="5">
        <v>181.5</v>
      </c>
      <c r="M69" s="5">
        <v>3.88</v>
      </c>
      <c r="N69" s="5">
        <v>20.5</v>
      </c>
      <c r="O69" s="5">
        <v>19</v>
      </c>
      <c r="P69" s="6">
        <v>40887</v>
      </c>
      <c r="Q69" s="5">
        <v>80.387779120000005</v>
      </c>
    </row>
    <row r="70" spans="1:17" x14ac:dyDescent="0.2">
      <c r="A70" s="3" t="s">
        <v>114</v>
      </c>
      <c r="B70" s="4" t="s">
        <v>115</v>
      </c>
      <c r="C70" s="11">
        <v>31505</v>
      </c>
      <c r="D70" s="10">
        <v>24072</v>
      </c>
      <c r="E70" s="10" t="s">
        <v>19</v>
      </c>
      <c r="F70" s="11">
        <v>26975</v>
      </c>
      <c r="G70" s="12">
        <f t="shared" si="2"/>
        <v>0.85621329947627356</v>
      </c>
      <c r="H70" s="5">
        <v>3</v>
      </c>
      <c r="I70" s="5">
        <v>210</v>
      </c>
      <c r="J70" s="5">
        <v>105.1</v>
      </c>
      <c r="K70" s="5">
        <v>70.5</v>
      </c>
      <c r="L70" s="5">
        <v>190.2</v>
      </c>
      <c r="M70" s="5">
        <v>3.3730000000000002</v>
      </c>
      <c r="N70" s="5">
        <v>18.5</v>
      </c>
      <c r="O70" s="5">
        <v>23</v>
      </c>
      <c r="P70" s="6">
        <v>41099</v>
      </c>
      <c r="Q70" s="5">
        <v>87.211001039999999</v>
      </c>
    </row>
    <row r="71" spans="1:17" x14ac:dyDescent="0.2">
      <c r="A71" s="3" t="s">
        <v>114</v>
      </c>
      <c r="B71" s="4" t="s">
        <v>116</v>
      </c>
      <c r="C71" s="11">
        <v>37805</v>
      </c>
      <c r="D71" s="10">
        <v>12698</v>
      </c>
      <c r="E71" s="10" t="s">
        <v>45</v>
      </c>
      <c r="F71" s="11">
        <v>32075.000000000004</v>
      </c>
      <c r="G71" s="12">
        <f t="shared" si="2"/>
        <v>0.8484327469911388</v>
      </c>
      <c r="H71" s="5">
        <v>3</v>
      </c>
      <c r="I71" s="5">
        <v>225</v>
      </c>
      <c r="J71" s="5">
        <v>110.2</v>
      </c>
      <c r="K71" s="5">
        <v>70.900000000000006</v>
      </c>
      <c r="L71" s="5">
        <v>189.2</v>
      </c>
      <c r="M71" s="5">
        <v>3.6379999999999999</v>
      </c>
      <c r="N71" s="5">
        <v>19.8</v>
      </c>
      <c r="O71" s="5">
        <v>23</v>
      </c>
      <c r="P71" s="6">
        <v>41039</v>
      </c>
      <c r="Q71" s="5">
        <v>94.946698400000002</v>
      </c>
    </row>
    <row r="72" spans="1:17" x14ac:dyDescent="0.2">
      <c r="A72" s="3" t="s">
        <v>114</v>
      </c>
      <c r="B72" s="4" t="s">
        <v>117</v>
      </c>
      <c r="C72" s="11">
        <v>46305</v>
      </c>
      <c r="D72" s="10">
        <v>3334</v>
      </c>
      <c r="E72" s="10" t="s">
        <v>19</v>
      </c>
      <c r="F72" s="11">
        <v>38955</v>
      </c>
      <c r="G72" s="12">
        <f t="shared" si="2"/>
        <v>0.84126984126984128</v>
      </c>
      <c r="H72" s="5">
        <v>4</v>
      </c>
      <c r="I72" s="5">
        <v>300</v>
      </c>
      <c r="J72" s="5">
        <v>110.2</v>
      </c>
      <c r="K72" s="5">
        <v>70.900000000000006</v>
      </c>
      <c r="L72" s="5">
        <v>189.2</v>
      </c>
      <c r="M72" s="5">
        <v>3.6930000000000001</v>
      </c>
      <c r="N72" s="5">
        <v>19.8</v>
      </c>
      <c r="O72" s="5">
        <v>21</v>
      </c>
      <c r="P72" s="6">
        <v>41241</v>
      </c>
      <c r="Q72" s="5">
        <v>125.0133574</v>
      </c>
    </row>
    <row r="73" spans="1:17" x14ac:dyDescent="0.2">
      <c r="A73" s="3" t="s">
        <v>114</v>
      </c>
      <c r="B73" s="4" t="s">
        <v>118</v>
      </c>
      <c r="C73" s="11">
        <v>54005</v>
      </c>
      <c r="D73" s="10">
        <v>6375</v>
      </c>
      <c r="E73" s="10" t="s">
        <v>19</v>
      </c>
      <c r="F73" s="11">
        <v>40375</v>
      </c>
      <c r="G73" s="12">
        <f t="shared" si="2"/>
        <v>0.74761596148504772</v>
      </c>
      <c r="H73" s="5">
        <v>4</v>
      </c>
      <c r="I73" s="5">
        <v>290</v>
      </c>
      <c r="J73" s="5">
        <v>112.2</v>
      </c>
      <c r="K73" s="5">
        <v>72</v>
      </c>
      <c r="L73" s="5">
        <v>196.7</v>
      </c>
      <c r="M73" s="5">
        <v>3.89</v>
      </c>
      <c r="N73" s="5">
        <v>22.5</v>
      </c>
      <c r="O73" s="5">
        <v>22</v>
      </c>
      <c r="P73" s="6">
        <v>40997</v>
      </c>
      <c r="Q73" s="5">
        <v>124.44671630000001</v>
      </c>
    </row>
    <row r="74" spans="1:17" x14ac:dyDescent="0.2">
      <c r="A74" s="3" t="s">
        <v>114</v>
      </c>
      <c r="B74" s="4" t="s">
        <v>119</v>
      </c>
      <c r="C74" s="11">
        <v>60105</v>
      </c>
      <c r="D74" s="10">
        <v>9126</v>
      </c>
      <c r="E74" s="10" t="s">
        <v>47</v>
      </c>
      <c r="F74" s="11">
        <v>43870</v>
      </c>
      <c r="G74" s="12">
        <f t="shared" si="2"/>
        <v>0.72988936028616591</v>
      </c>
      <c r="H74" s="5">
        <v>4.7</v>
      </c>
      <c r="I74" s="5">
        <v>230</v>
      </c>
      <c r="J74" s="5">
        <v>112.2</v>
      </c>
      <c r="K74" s="5">
        <v>76.400000000000006</v>
      </c>
      <c r="L74" s="5">
        <v>192.5</v>
      </c>
      <c r="M74" s="5">
        <v>5.4009999999999998</v>
      </c>
      <c r="N74" s="5">
        <v>25.4</v>
      </c>
      <c r="O74" s="5">
        <v>15</v>
      </c>
      <c r="P74" s="6">
        <v>41212</v>
      </c>
      <c r="Q74" s="5">
        <v>105.760458</v>
      </c>
    </row>
    <row r="75" spans="1:17" x14ac:dyDescent="0.2">
      <c r="A75" s="3" t="s">
        <v>114</v>
      </c>
      <c r="B75" s="4" t="s">
        <v>120</v>
      </c>
      <c r="C75" s="11">
        <v>34605</v>
      </c>
      <c r="D75" s="10">
        <v>51238</v>
      </c>
      <c r="E75" s="10" t="s">
        <v>45</v>
      </c>
      <c r="F75" s="11">
        <v>29140</v>
      </c>
      <c r="G75" s="12">
        <f t="shared" si="2"/>
        <v>0.84207484467562488</v>
      </c>
      <c r="H75" s="5">
        <v>3</v>
      </c>
      <c r="I75" s="5">
        <v>220</v>
      </c>
      <c r="J75" s="5">
        <v>103</v>
      </c>
      <c r="K75" s="5">
        <v>71.5</v>
      </c>
      <c r="L75" s="5">
        <v>180.1</v>
      </c>
      <c r="M75" s="5">
        <v>3.9</v>
      </c>
      <c r="N75" s="5">
        <v>17.2</v>
      </c>
      <c r="O75" s="5">
        <v>21</v>
      </c>
      <c r="P75" s="6">
        <v>40912</v>
      </c>
      <c r="Q75" s="5">
        <v>91.943801559999997</v>
      </c>
    </row>
    <row r="76" spans="1:17" x14ac:dyDescent="0.2">
      <c r="A76" s="3" t="s">
        <v>121</v>
      </c>
      <c r="B76" s="4" t="s">
        <v>122</v>
      </c>
      <c r="C76" s="11">
        <v>39080</v>
      </c>
      <c r="D76" s="10">
        <v>13798</v>
      </c>
      <c r="E76" s="10" t="s">
        <v>19</v>
      </c>
      <c r="F76" s="11">
        <v>20525</v>
      </c>
      <c r="G76" s="12">
        <f t="shared" si="2"/>
        <v>0.52520470829068577</v>
      </c>
      <c r="H76" s="5">
        <v>4.5999999999999996</v>
      </c>
      <c r="I76" s="5">
        <v>275</v>
      </c>
      <c r="J76" s="5">
        <v>109</v>
      </c>
      <c r="K76" s="5">
        <v>73.599999999999994</v>
      </c>
      <c r="L76" s="5">
        <v>208.5</v>
      </c>
      <c r="M76" s="5">
        <v>3.8679999999999999</v>
      </c>
      <c r="N76" s="5">
        <v>20</v>
      </c>
      <c r="O76" s="5">
        <v>22</v>
      </c>
      <c r="P76" s="6">
        <v>41124</v>
      </c>
      <c r="Q76" s="5">
        <v>113.5402069</v>
      </c>
    </row>
    <row r="77" spans="1:17" x14ac:dyDescent="0.2">
      <c r="A77" s="3" t="s">
        <v>121</v>
      </c>
      <c r="B77" s="4" t="s">
        <v>123</v>
      </c>
      <c r="C77" s="11">
        <v>43330</v>
      </c>
      <c r="D77" s="10">
        <v>48911</v>
      </c>
      <c r="E77" s="10" t="s">
        <v>19</v>
      </c>
      <c r="F77" s="11">
        <v>21725</v>
      </c>
      <c r="G77" s="12">
        <f t="shared" si="2"/>
        <v>0.5013847219016847</v>
      </c>
      <c r="H77" s="5">
        <v>4.5999999999999996</v>
      </c>
      <c r="I77" s="5">
        <v>215</v>
      </c>
      <c r="J77" s="5">
        <v>117.7</v>
      </c>
      <c r="K77" s="5">
        <v>78.2</v>
      </c>
      <c r="L77" s="5">
        <v>215.3</v>
      </c>
      <c r="M77" s="5">
        <v>4.1210000000000004</v>
      </c>
      <c r="N77" s="5">
        <v>19</v>
      </c>
      <c r="O77" s="5">
        <v>21</v>
      </c>
      <c r="P77" s="6">
        <v>41064</v>
      </c>
      <c r="Q77" s="5">
        <v>93.957916900000001</v>
      </c>
    </row>
    <row r="78" spans="1:17" x14ac:dyDescent="0.2">
      <c r="A78" s="3" t="s">
        <v>121</v>
      </c>
      <c r="B78" s="4" t="s">
        <v>124</v>
      </c>
      <c r="C78" s="11">
        <v>42660</v>
      </c>
      <c r="D78" s="10">
        <v>22925</v>
      </c>
      <c r="E78" s="10" t="s">
        <v>19</v>
      </c>
      <c r="F78" s="11">
        <v>20765</v>
      </c>
      <c r="G78" s="12">
        <f t="shared" si="2"/>
        <v>0.48675574308485703</v>
      </c>
      <c r="H78" s="5">
        <v>5.4</v>
      </c>
      <c r="I78" s="5">
        <v>300</v>
      </c>
      <c r="J78" s="5">
        <v>119</v>
      </c>
      <c r="K78" s="5">
        <v>79.900000000000006</v>
      </c>
      <c r="L78" s="5">
        <v>204.8</v>
      </c>
      <c r="M78" s="5">
        <v>5.3929999999999998</v>
      </c>
      <c r="N78" s="5">
        <v>30</v>
      </c>
      <c r="O78" s="5">
        <v>15</v>
      </c>
      <c r="P78" s="6">
        <v>41266</v>
      </c>
      <c r="Q78" s="5">
        <v>123.97204670000001</v>
      </c>
    </row>
    <row r="79" spans="1:17" x14ac:dyDescent="0.2">
      <c r="A79" s="3" t="s">
        <v>125</v>
      </c>
      <c r="B79" s="4" t="s">
        <v>126</v>
      </c>
      <c r="C79" s="11">
        <v>13987</v>
      </c>
      <c r="D79" s="10">
        <v>26232</v>
      </c>
      <c r="E79" s="10" t="s">
        <v>49</v>
      </c>
      <c r="F79" s="11">
        <v>8325</v>
      </c>
      <c r="G79" s="12">
        <f t="shared" si="2"/>
        <v>0.59519553871452058</v>
      </c>
      <c r="H79" s="5">
        <v>1.8</v>
      </c>
      <c r="I79" s="5">
        <v>113</v>
      </c>
      <c r="J79" s="5">
        <v>98.4</v>
      </c>
      <c r="K79" s="5">
        <v>66.5</v>
      </c>
      <c r="L79" s="5">
        <v>173.6</v>
      </c>
      <c r="M79" s="5">
        <v>2.25</v>
      </c>
      <c r="N79" s="5">
        <v>13.2</v>
      </c>
      <c r="O79" s="5">
        <v>30</v>
      </c>
      <c r="P79" s="6">
        <v>41022</v>
      </c>
      <c r="Q79" s="5">
        <v>45.832180559999998</v>
      </c>
    </row>
    <row r="80" spans="1:17" x14ac:dyDescent="0.2">
      <c r="A80" s="3" t="s">
        <v>125</v>
      </c>
      <c r="B80" s="4" t="s">
        <v>127</v>
      </c>
      <c r="C80" s="11">
        <v>19047</v>
      </c>
      <c r="D80" s="10">
        <v>42541</v>
      </c>
      <c r="E80" s="10" t="s">
        <v>19</v>
      </c>
      <c r="F80" s="11">
        <v>10395</v>
      </c>
      <c r="G80" s="12">
        <f t="shared" si="2"/>
        <v>0.54575523704520401</v>
      </c>
      <c r="H80" s="5">
        <v>2.4</v>
      </c>
      <c r="I80" s="5">
        <v>154</v>
      </c>
      <c r="J80" s="5">
        <v>100.8</v>
      </c>
      <c r="K80" s="5">
        <v>68.900000000000006</v>
      </c>
      <c r="L80" s="5">
        <v>175.4</v>
      </c>
      <c r="M80" s="5">
        <v>2.91</v>
      </c>
      <c r="N80" s="5">
        <v>15.9</v>
      </c>
      <c r="O80" s="5">
        <v>24</v>
      </c>
      <c r="P80" s="6">
        <v>41237</v>
      </c>
      <c r="Q80" s="5">
        <v>62.441962349999997</v>
      </c>
    </row>
    <row r="81" spans="1:17" x14ac:dyDescent="0.2">
      <c r="A81" s="3" t="s">
        <v>125</v>
      </c>
      <c r="B81" s="4" t="s">
        <v>128</v>
      </c>
      <c r="C81" s="11">
        <v>17357</v>
      </c>
      <c r="D81" s="10">
        <v>55616</v>
      </c>
      <c r="E81" s="10" t="s">
        <v>19</v>
      </c>
      <c r="F81" s="11">
        <v>10595</v>
      </c>
      <c r="G81" s="12">
        <f t="shared" si="2"/>
        <v>0.61041654663824396</v>
      </c>
      <c r="H81" s="5">
        <v>2.4</v>
      </c>
      <c r="I81" s="5">
        <v>145</v>
      </c>
      <c r="J81" s="5">
        <v>103.7</v>
      </c>
      <c r="K81" s="5">
        <v>68.5</v>
      </c>
      <c r="L81" s="5">
        <v>187.8</v>
      </c>
      <c r="M81" s="5">
        <v>2.9449999999999998</v>
      </c>
      <c r="N81" s="5">
        <v>16.3</v>
      </c>
      <c r="O81" s="5">
        <v>25</v>
      </c>
      <c r="P81" s="6">
        <v>40937</v>
      </c>
      <c r="Q81" s="5">
        <v>58.606772919999997</v>
      </c>
    </row>
    <row r="82" spans="1:17" x14ac:dyDescent="0.2">
      <c r="A82" s="3" t="s">
        <v>125</v>
      </c>
      <c r="B82" s="4" t="s">
        <v>129</v>
      </c>
      <c r="C82" s="11">
        <v>24997</v>
      </c>
      <c r="D82" s="10">
        <v>5711</v>
      </c>
      <c r="E82" s="10" t="s">
        <v>19</v>
      </c>
      <c r="F82" s="11">
        <v>16575</v>
      </c>
      <c r="G82" s="12">
        <f t="shared" si="2"/>
        <v>0.66307956954834579</v>
      </c>
      <c r="H82" s="5">
        <v>3.5</v>
      </c>
      <c r="I82" s="5">
        <v>210</v>
      </c>
      <c r="J82" s="5">
        <v>107.1</v>
      </c>
      <c r="K82" s="5">
        <v>70.3</v>
      </c>
      <c r="L82" s="5">
        <v>194.1</v>
      </c>
      <c r="M82" s="5">
        <v>3.4430000000000001</v>
      </c>
      <c r="N82" s="5">
        <v>19</v>
      </c>
      <c r="O82" s="5">
        <v>22</v>
      </c>
      <c r="P82" s="6">
        <v>41149</v>
      </c>
      <c r="Q82" s="5">
        <v>84.83077858</v>
      </c>
    </row>
    <row r="83" spans="1:17" x14ac:dyDescent="0.2">
      <c r="A83" s="3" t="s">
        <v>125</v>
      </c>
      <c r="B83" s="4" t="s">
        <v>130</v>
      </c>
      <c r="C83" s="11">
        <v>25450</v>
      </c>
      <c r="D83" s="10">
        <v>110</v>
      </c>
      <c r="E83" s="10" t="s">
        <v>19</v>
      </c>
      <c r="F83" s="11">
        <v>20940</v>
      </c>
      <c r="G83" s="12">
        <f t="shared" si="2"/>
        <v>0.82278978388998036</v>
      </c>
      <c r="H83" s="5">
        <v>3</v>
      </c>
      <c r="I83" s="5">
        <v>161</v>
      </c>
      <c r="J83" s="5">
        <v>97.2</v>
      </c>
      <c r="K83" s="5">
        <v>72.400000000000006</v>
      </c>
      <c r="L83" s="5">
        <v>180.3</v>
      </c>
      <c r="M83" s="5">
        <v>3.1309999999999998</v>
      </c>
      <c r="N83" s="5">
        <v>19.8</v>
      </c>
      <c r="O83" s="5">
        <v>21</v>
      </c>
      <c r="P83" s="6">
        <v>41089</v>
      </c>
      <c r="Q83" s="5">
        <v>67.544154939999999</v>
      </c>
    </row>
    <row r="84" spans="1:17" x14ac:dyDescent="0.2">
      <c r="A84" s="3" t="s">
        <v>125</v>
      </c>
      <c r="B84" s="4" t="s">
        <v>131</v>
      </c>
      <c r="C84" s="11">
        <v>31807</v>
      </c>
      <c r="D84" s="10">
        <v>11337</v>
      </c>
      <c r="E84" s="10" t="s">
        <v>19</v>
      </c>
      <c r="F84" s="11">
        <v>19125</v>
      </c>
      <c r="G84" s="12">
        <f t="shared" si="2"/>
        <v>0.601282736504543</v>
      </c>
      <c r="H84" s="5">
        <v>3.5</v>
      </c>
      <c r="I84" s="5">
        <v>200</v>
      </c>
      <c r="J84" s="5">
        <v>107.3</v>
      </c>
      <c r="K84" s="5">
        <v>69.900000000000006</v>
      </c>
      <c r="L84" s="5">
        <v>186.6</v>
      </c>
      <c r="M84" s="5">
        <v>4.5199999999999996</v>
      </c>
      <c r="N84" s="5">
        <v>24.3</v>
      </c>
      <c r="O84" s="5">
        <v>18</v>
      </c>
      <c r="P84" s="6">
        <v>40925</v>
      </c>
      <c r="Q84" s="5">
        <v>83.920815039999994</v>
      </c>
    </row>
    <row r="85" spans="1:17" x14ac:dyDescent="0.2">
      <c r="A85" s="3" t="s">
        <v>125</v>
      </c>
      <c r="B85" s="4" t="s">
        <v>132</v>
      </c>
      <c r="C85" s="11">
        <v>22527</v>
      </c>
      <c r="D85" s="10">
        <v>39348</v>
      </c>
      <c r="E85" s="10" t="s">
        <v>26</v>
      </c>
      <c r="F85" s="11">
        <v>13880</v>
      </c>
      <c r="G85" s="12">
        <f t="shared" si="2"/>
        <v>0.6161495094775159</v>
      </c>
      <c r="H85" s="5">
        <v>3</v>
      </c>
      <c r="I85" s="5">
        <v>173</v>
      </c>
      <c r="J85" s="5">
        <v>107.3</v>
      </c>
      <c r="K85" s="5">
        <v>66.7</v>
      </c>
      <c r="L85" s="5">
        <v>178.3</v>
      </c>
      <c r="M85" s="5">
        <v>3.51</v>
      </c>
      <c r="N85" s="5">
        <v>19.5</v>
      </c>
      <c r="O85" s="5">
        <v>20</v>
      </c>
      <c r="P85" s="6">
        <v>41047</v>
      </c>
      <c r="Q85" s="5">
        <v>70.660941789999995</v>
      </c>
    </row>
    <row r="86" spans="1:17" x14ac:dyDescent="0.2">
      <c r="A86" s="3" t="s">
        <v>133</v>
      </c>
      <c r="B86" s="4" t="s">
        <v>134</v>
      </c>
      <c r="C86" s="11">
        <v>16239.999999999998</v>
      </c>
      <c r="D86" s="10">
        <v>14351</v>
      </c>
      <c r="E86" s="10" t="s">
        <v>111</v>
      </c>
      <c r="F86" s="11">
        <v>8800</v>
      </c>
      <c r="G86" s="12">
        <f t="shared" si="2"/>
        <v>0.54187192118226613</v>
      </c>
      <c r="H86" s="5">
        <v>2</v>
      </c>
      <c r="I86" s="5">
        <v>125</v>
      </c>
      <c r="J86" s="5">
        <v>106.5</v>
      </c>
      <c r="K86" s="5">
        <v>69.099999999999994</v>
      </c>
      <c r="L86" s="5">
        <v>184.8</v>
      </c>
      <c r="M86" s="5">
        <v>2.7690000000000001</v>
      </c>
      <c r="N86" s="5">
        <v>15</v>
      </c>
      <c r="O86" s="5">
        <v>28</v>
      </c>
      <c r="P86" s="6">
        <v>41262</v>
      </c>
      <c r="Q86" s="5">
        <v>50.997747609999998</v>
      </c>
    </row>
    <row r="87" spans="1:17" x14ac:dyDescent="0.2">
      <c r="A87" s="3" t="s">
        <v>133</v>
      </c>
      <c r="B87" s="4" t="s">
        <v>135</v>
      </c>
      <c r="C87" s="11">
        <v>16540</v>
      </c>
      <c r="D87" s="10">
        <v>26529</v>
      </c>
      <c r="E87" s="10" t="s">
        <v>111</v>
      </c>
      <c r="F87" s="11">
        <v>13890</v>
      </c>
      <c r="G87" s="12">
        <f t="shared" si="2"/>
        <v>0.83978234582829503</v>
      </c>
      <c r="H87" s="5">
        <v>2</v>
      </c>
      <c r="I87" s="5">
        <v>125</v>
      </c>
      <c r="J87" s="5">
        <v>106.4</v>
      </c>
      <c r="K87" s="5">
        <v>69.599999999999994</v>
      </c>
      <c r="L87" s="5">
        <v>185</v>
      </c>
      <c r="M87" s="5">
        <v>2.8919999999999999</v>
      </c>
      <c r="N87" s="5">
        <v>16</v>
      </c>
      <c r="O87" s="5">
        <v>30</v>
      </c>
      <c r="P87" s="6">
        <v>40962</v>
      </c>
      <c r="Q87" s="5">
        <v>51.113474259999997</v>
      </c>
    </row>
    <row r="88" spans="1:17" x14ac:dyDescent="0.2">
      <c r="A88" s="3" t="s">
        <v>133</v>
      </c>
      <c r="B88" s="4" t="s">
        <v>136</v>
      </c>
      <c r="C88" s="11">
        <v>19035</v>
      </c>
      <c r="D88" s="10">
        <v>67956</v>
      </c>
      <c r="E88" s="10" t="s">
        <v>49</v>
      </c>
      <c r="F88" s="11">
        <v>11030</v>
      </c>
      <c r="G88" s="12">
        <f t="shared" si="2"/>
        <v>0.57945889151562913</v>
      </c>
      <c r="H88" s="5">
        <v>3</v>
      </c>
      <c r="I88" s="5">
        <v>153</v>
      </c>
      <c r="J88" s="5">
        <v>108.5</v>
      </c>
      <c r="K88" s="5">
        <v>73</v>
      </c>
      <c r="L88" s="5">
        <v>199.7</v>
      </c>
      <c r="M88" s="5">
        <v>3.379</v>
      </c>
      <c r="N88" s="5">
        <v>16</v>
      </c>
      <c r="O88" s="5">
        <v>24</v>
      </c>
      <c r="P88" s="6">
        <v>41174</v>
      </c>
      <c r="Q88" s="5">
        <v>62.239966629999998</v>
      </c>
    </row>
    <row r="89" spans="1:17" x14ac:dyDescent="0.2">
      <c r="A89" s="3" t="s">
        <v>133</v>
      </c>
      <c r="B89" s="4" t="s">
        <v>137</v>
      </c>
      <c r="C89" s="11">
        <v>22605</v>
      </c>
      <c r="D89" s="10">
        <v>81174</v>
      </c>
      <c r="E89" s="10" t="s">
        <v>19</v>
      </c>
      <c r="F89" s="11">
        <v>14875</v>
      </c>
      <c r="G89" s="12">
        <f t="shared" si="2"/>
        <v>0.65804025658040255</v>
      </c>
      <c r="H89" s="5">
        <v>4.5999999999999996</v>
      </c>
      <c r="I89" s="5">
        <v>200</v>
      </c>
      <c r="J89" s="5">
        <v>114.7</v>
      </c>
      <c r="K89" s="5">
        <v>78.2</v>
      </c>
      <c r="L89" s="5">
        <v>212</v>
      </c>
      <c r="M89" s="5">
        <v>3.9580000000000002</v>
      </c>
      <c r="N89" s="5">
        <v>19</v>
      </c>
      <c r="O89" s="5">
        <v>21</v>
      </c>
      <c r="P89" s="6">
        <v>41114</v>
      </c>
      <c r="Q89" s="5">
        <v>80.657696459999997</v>
      </c>
    </row>
    <row r="90" spans="1:17" x14ac:dyDescent="0.2">
      <c r="A90" s="3" t="s">
        <v>133</v>
      </c>
      <c r="B90" s="4" t="s">
        <v>138</v>
      </c>
      <c r="C90" s="11">
        <v>27560</v>
      </c>
      <c r="D90" s="10">
        <v>27609</v>
      </c>
      <c r="E90" s="10" t="s">
        <v>47</v>
      </c>
      <c r="F90" s="11">
        <v>20430</v>
      </c>
      <c r="G90" s="12">
        <f t="shared" si="2"/>
        <v>0.74129172714078373</v>
      </c>
      <c r="H90" s="5">
        <v>4</v>
      </c>
      <c r="I90" s="5">
        <v>210</v>
      </c>
      <c r="J90" s="5">
        <v>111.6</v>
      </c>
      <c r="K90" s="5">
        <v>70.2</v>
      </c>
      <c r="L90" s="5">
        <v>190.1</v>
      </c>
      <c r="M90" s="5">
        <v>3.8759999999999999</v>
      </c>
      <c r="N90" s="5">
        <v>21</v>
      </c>
      <c r="O90" s="5">
        <v>18</v>
      </c>
      <c r="P90" s="6">
        <v>39491</v>
      </c>
      <c r="Q90" s="5">
        <v>85.949744249999995</v>
      </c>
    </row>
    <row r="91" spans="1:17" x14ac:dyDescent="0.2">
      <c r="A91" s="3" t="s">
        <v>133</v>
      </c>
      <c r="B91" s="4" t="s">
        <v>139</v>
      </c>
      <c r="C91" s="11">
        <v>22510</v>
      </c>
      <c r="D91" s="10">
        <v>20380</v>
      </c>
      <c r="E91" s="10" t="s">
        <v>47</v>
      </c>
      <c r="F91" s="11">
        <v>14795</v>
      </c>
      <c r="G91" s="12">
        <f t="shared" si="2"/>
        <v>0.65726343847179036</v>
      </c>
      <c r="H91" s="5">
        <v>3.3</v>
      </c>
      <c r="I91" s="5">
        <v>170</v>
      </c>
      <c r="J91" s="5">
        <v>112.2</v>
      </c>
      <c r="K91" s="5">
        <v>74.900000000000006</v>
      </c>
      <c r="L91" s="5">
        <v>194.7</v>
      </c>
      <c r="M91" s="5">
        <v>3.944</v>
      </c>
      <c r="N91" s="5">
        <v>20</v>
      </c>
      <c r="O91" s="5">
        <v>21</v>
      </c>
      <c r="P91" s="6">
        <v>40106</v>
      </c>
      <c r="Q91" s="5">
        <v>69.671460999999994</v>
      </c>
    </row>
    <row r="92" spans="1:17" x14ac:dyDescent="0.2">
      <c r="A92" s="3" t="s">
        <v>140</v>
      </c>
      <c r="B92" s="4" t="s">
        <v>141</v>
      </c>
      <c r="C92" s="11">
        <v>31750</v>
      </c>
      <c r="D92" s="10">
        <v>18392</v>
      </c>
      <c r="E92" s="10" t="s">
        <v>19</v>
      </c>
      <c r="F92" s="11">
        <v>26050</v>
      </c>
      <c r="G92" s="12">
        <f t="shared" si="2"/>
        <v>0.82047244094488192</v>
      </c>
      <c r="H92" s="5">
        <v>2.2999999999999998</v>
      </c>
      <c r="I92" s="5">
        <v>185</v>
      </c>
      <c r="J92" s="5">
        <v>105.9</v>
      </c>
      <c r="K92" s="5">
        <v>67.7</v>
      </c>
      <c r="L92" s="5">
        <v>177.4</v>
      </c>
      <c r="M92" s="5">
        <v>3.25</v>
      </c>
      <c r="N92" s="5">
        <v>16.399999999999999</v>
      </c>
      <c r="O92" s="5">
        <v>26</v>
      </c>
      <c r="P92" s="6">
        <v>40657</v>
      </c>
      <c r="Q92" s="5">
        <v>78.280730879999993</v>
      </c>
    </row>
    <row r="93" spans="1:17" x14ac:dyDescent="0.2">
      <c r="A93" s="3" t="s">
        <v>140</v>
      </c>
      <c r="B93" s="4" t="s">
        <v>142</v>
      </c>
      <c r="C93" s="11">
        <v>49900</v>
      </c>
      <c r="D93" s="10">
        <v>27602</v>
      </c>
      <c r="E93" s="10" t="s">
        <v>45</v>
      </c>
      <c r="F93" s="11">
        <v>41450</v>
      </c>
      <c r="G93" s="12">
        <f t="shared" si="2"/>
        <v>0.83066132264529058</v>
      </c>
      <c r="H93" s="5">
        <v>3.2</v>
      </c>
      <c r="I93" s="5">
        <v>221</v>
      </c>
      <c r="J93" s="5">
        <v>111.5</v>
      </c>
      <c r="K93" s="5">
        <v>70.8</v>
      </c>
      <c r="L93" s="5">
        <v>189.4</v>
      </c>
      <c r="M93" s="5">
        <v>3.823</v>
      </c>
      <c r="N93" s="5">
        <v>21.1</v>
      </c>
      <c r="O93" s="5">
        <v>25</v>
      </c>
      <c r="P93" s="6">
        <v>40736</v>
      </c>
      <c r="Q93" s="5">
        <v>98.249737499999995</v>
      </c>
    </row>
    <row r="94" spans="1:17" x14ac:dyDescent="0.2">
      <c r="A94" s="3" t="s">
        <v>140</v>
      </c>
      <c r="B94" s="4" t="s">
        <v>143</v>
      </c>
      <c r="C94" s="11">
        <v>69700</v>
      </c>
      <c r="D94" s="10">
        <v>16774</v>
      </c>
      <c r="E94" s="10" t="s">
        <v>30</v>
      </c>
      <c r="F94" s="11">
        <v>50375</v>
      </c>
      <c r="G94" s="12">
        <f t="shared" si="2"/>
        <v>0.72274031563845054</v>
      </c>
      <c r="H94" s="5">
        <v>4.3</v>
      </c>
      <c r="I94" s="5">
        <v>275</v>
      </c>
      <c r="J94" s="5">
        <v>121.5</v>
      </c>
      <c r="K94" s="5">
        <v>73.099999999999994</v>
      </c>
      <c r="L94" s="5">
        <v>203.1</v>
      </c>
      <c r="M94" s="5">
        <v>4.133</v>
      </c>
      <c r="N94" s="5">
        <v>23.2</v>
      </c>
      <c r="O94" s="5">
        <v>21</v>
      </c>
      <c r="P94" s="6">
        <v>40707</v>
      </c>
      <c r="Q94" s="5">
        <v>125.2738757</v>
      </c>
    </row>
    <row r="95" spans="1:17" x14ac:dyDescent="0.2">
      <c r="A95" s="3" t="s">
        <v>140</v>
      </c>
      <c r="B95" s="4" t="s">
        <v>144</v>
      </c>
      <c r="C95" s="11">
        <v>82600</v>
      </c>
      <c r="D95" s="10">
        <v>3311</v>
      </c>
      <c r="E95" s="10" t="s">
        <v>30</v>
      </c>
      <c r="F95" s="11">
        <v>58600</v>
      </c>
      <c r="G95" s="12">
        <f t="shared" si="2"/>
        <v>0.70944309927360771</v>
      </c>
      <c r="H95" s="5">
        <v>5</v>
      </c>
      <c r="I95" s="5">
        <v>302</v>
      </c>
      <c r="J95" s="5">
        <v>99</v>
      </c>
      <c r="K95" s="5">
        <v>71.3</v>
      </c>
      <c r="L95" s="5">
        <v>177.1</v>
      </c>
      <c r="M95" s="5">
        <v>4.125</v>
      </c>
      <c r="N95" s="5">
        <v>21.1</v>
      </c>
      <c r="O95" s="5">
        <v>20</v>
      </c>
      <c r="P95" s="6">
        <v>40619</v>
      </c>
      <c r="Q95" s="5">
        <v>139.98229359999999</v>
      </c>
    </row>
    <row r="96" spans="1:17" x14ac:dyDescent="0.2">
      <c r="A96" s="3" t="s">
        <v>140</v>
      </c>
      <c r="B96" s="4" t="s">
        <v>145</v>
      </c>
      <c r="C96" s="11">
        <v>38900</v>
      </c>
      <c r="D96" s="10">
        <v>7998</v>
      </c>
      <c r="E96" s="10" t="s">
        <v>104</v>
      </c>
      <c r="F96" s="11">
        <v>32436</v>
      </c>
      <c r="G96" s="12">
        <f t="shared" si="2"/>
        <v>0.83383033419023134</v>
      </c>
      <c r="H96" s="5">
        <v>2.2999999999999998</v>
      </c>
      <c r="I96" s="5">
        <v>190</v>
      </c>
      <c r="J96" s="5">
        <v>94.5</v>
      </c>
      <c r="K96" s="5">
        <v>67.5</v>
      </c>
      <c r="L96" s="5">
        <v>157.9</v>
      </c>
      <c r="M96" s="5">
        <v>3.0550000000000002</v>
      </c>
      <c r="N96" s="5">
        <v>15.9</v>
      </c>
      <c r="O96" s="5">
        <v>26</v>
      </c>
      <c r="P96" s="6">
        <v>40559</v>
      </c>
      <c r="Q96" s="5">
        <v>82.807361929999999</v>
      </c>
    </row>
    <row r="97" spans="1:17" x14ac:dyDescent="0.2">
      <c r="A97" s="3" t="s">
        <v>140</v>
      </c>
      <c r="B97" s="4" t="s">
        <v>146</v>
      </c>
      <c r="C97" s="11">
        <v>41000</v>
      </c>
      <c r="D97" s="10">
        <v>1526</v>
      </c>
      <c r="E97" s="10" t="s">
        <v>22</v>
      </c>
      <c r="F97" s="11">
        <v>28635</v>
      </c>
      <c r="G97" s="12">
        <f t="shared" si="2"/>
        <v>0.69841463414634142</v>
      </c>
      <c r="H97" s="5">
        <v>2.2999999999999998</v>
      </c>
      <c r="I97" s="5">
        <v>185</v>
      </c>
      <c r="J97" s="5">
        <v>94.5</v>
      </c>
      <c r="K97" s="5">
        <v>67.5</v>
      </c>
      <c r="L97" s="5">
        <v>157.30000000000001</v>
      </c>
      <c r="M97" s="5">
        <v>2.9750000000000001</v>
      </c>
      <c r="N97" s="5">
        <v>14</v>
      </c>
      <c r="O97" s="5">
        <v>27</v>
      </c>
      <c r="P97" s="6">
        <v>40761</v>
      </c>
      <c r="Q97" s="5">
        <v>81.848969240000002</v>
      </c>
    </row>
    <row r="98" spans="1:17" x14ac:dyDescent="0.2">
      <c r="A98" s="3" t="s">
        <v>140</v>
      </c>
      <c r="B98" s="4" t="s">
        <v>147</v>
      </c>
      <c r="C98" s="11">
        <v>41600</v>
      </c>
      <c r="D98" s="10">
        <v>11592</v>
      </c>
      <c r="E98" s="10" t="s">
        <v>19</v>
      </c>
      <c r="F98" s="11">
        <v>29200</v>
      </c>
      <c r="G98" s="12">
        <f t="shared" ref="G98:G129" si="3">SUM(F98/C98)</f>
        <v>0.70192307692307687</v>
      </c>
      <c r="H98" s="5">
        <v>3.2</v>
      </c>
      <c r="I98" s="5">
        <v>215</v>
      </c>
      <c r="J98" s="5">
        <v>105.9</v>
      </c>
      <c r="K98" s="5">
        <v>67.8</v>
      </c>
      <c r="L98" s="5">
        <v>180.3</v>
      </c>
      <c r="M98" s="5">
        <v>3.2130000000000001</v>
      </c>
      <c r="N98" s="5">
        <v>16.399999999999999</v>
      </c>
      <c r="O98" s="5">
        <v>26</v>
      </c>
      <c r="P98" s="6">
        <v>40732</v>
      </c>
      <c r="Q98" s="5">
        <v>92.925791770000004</v>
      </c>
    </row>
    <row r="99" spans="1:17" x14ac:dyDescent="0.2">
      <c r="A99" s="3" t="s">
        <v>140</v>
      </c>
      <c r="B99" s="4" t="s">
        <v>148</v>
      </c>
      <c r="C99" s="11">
        <v>85500</v>
      </c>
      <c r="D99" s="10">
        <v>954</v>
      </c>
      <c r="E99" s="10" t="s">
        <v>35</v>
      </c>
      <c r="F99" s="11">
        <v>63423</v>
      </c>
      <c r="G99" s="12">
        <f t="shared" si="3"/>
        <v>0.74178947368421055</v>
      </c>
      <c r="H99" s="5">
        <v>5</v>
      </c>
      <c r="I99" s="5">
        <v>302</v>
      </c>
      <c r="J99" s="5">
        <v>113.6</v>
      </c>
      <c r="K99" s="5">
        <v>73.099999999999994</v>
      </c>
      <c r="L99" s="5">
        <v>196.6</v>
      </c>
      <c r="M99" s="5">
        <v>4.1150000000000002</v>
      </c>
      <c r="N99" s="5">
        <v>23.2</v>
      </c>
      <c r="O99" s="5">
        <v>20</v>
      </c>
      <c r="P99" s="6">
        <v>40644</v>
      </c>
      <c r="Q99" s="5">
        <v>141.10098450000001</v>
      </c>
    </row>
    <row r="100" spans="1:17" x14ac:dyDescent="0.2">
      <c r="A100" s="3" t="s">
        <v>140</v>
      </c>
      <c r="B100" s="4" t="s">
        <v>149</v>
      </c>
      <c r="C100" s="11">
        <v>35300</v>
      </c>
      <c r="D100" s="10">
        <v>28976</v>
      </c>
      <c r="E100" s="10" t="s">
        <v>19</v>
      </c>
      <c r="F100" s="11">
        <v>28720</v>
      </c>
      <c r="G100" s="12">
        <f t="shared" si="3"/>
        <v>0.81359773371104815</v>
      </c>
      <c r="H100" s="5">
        <v>3.2</v>
      </c>
      <c r="I100" s="5">
        <v>215</v>
      </c>
      <c r="J100" s="5">
        <v>111</v>
      </c>
      <c r="K100" s="5">
        <v>72.2</v>
      </c>
      <c r="L100" s="5">
        <v>180.6</v>
      </c>
      <c r="M100" s="5">
        <v>4.3869999999999996</v>
      </c>
      <c r="N100" s="5">
        <v>19</v>
      </c>
      <c r="O100" s="5">
        <v>20</v>
      </c>
      <c r="P100" s="6">
        <v>40584</v>
      </c>
      <c r="Q100" s="5">
        <v>90.495532130000001</v>
      </c>
    </row>
    <row r="101" spans="1:17" x14ac:dyDescent="0.2">
      <c r="A101" s="3" t="s">
        <v>150</v>
      </c>
      <c r="B101" s="4" t="s">
        <v>151</v>
      </c>
      <c r="C101" s="11">
        <v>13499</v>
      </c>
      <c r="D101" s="10">
        <v>42643</v>
      </c>
      <c r="E101" s="10" t="s">
        <v>152</v>
      </c>
      <c r="F101" s="11">
        <v>8450</v>
      </c>
      <c r="G101" s="12">
        <f t="shared" si="3"/>
        <v>0.62597229424401812</v>
      </c>
      <c r="H101" s="5">
        <v>1.8</v>
      </c>
      <c r="I101" s="5">
        <v>126</v>
      </c>
      <c r="J101" s="5">
        <v>99.8</v>
      </c>
      <c r="K101" s="5">
        <v>67.3</v>
      </c>
      <c r="L101" s="5">
        <v>177.5</v>
      </c>
      <c r="M101" s="5">
        <v>2.593</v>
      </c>
      <c r="N101" s="5">
        <v>13.2</v>
      </c>
      <c r="O101" s="5">
        <v>30</v>
      </c>
      <c r="P101" s="6">
        <v>40786</v>
      </c>
      <c r="Q101" s="5">
        <v>50.241977910000003</v>
      </c>
    </row>
    <row r="102" spans="1:17" x14ac:dyDescent="0.2">
      <c r="A102" s="3" t="s">
        <v>150</v>
      </c>
      <c r="B102" s="4" t="s">
        <v>153</v>
      </c>
      <c r="C102" s="11">
        <v>20390</v>
      </c>
      <c r="D102" s="10">
        <v>88094</v>
      </c>
      <c r="E102" s="10" t="s">
        <v>72</v>
      </c>
      <c r="F102" s="11">
        <v>11295</v>
      </c>
      <c r="G102" s="12">
        <f t="shared" si="3"/>
        <v>0.55394801373222169</v>
      </c>
      <c r="H102" s="5">
        <v>2.4</v>
      </c>
      <c r="I102" s="5">
        <v>155</v>
      </c>
      <c r="J102" s="5">
        <v>103.1</v>
      </c>
      <c r="K102" s="5">
        <v>69.099999999999994</v>
      </c>
      <c r="L102" s="5">
        <v>183.5</v>
      </c>
      <c r="M102" s="5">
        <v>3.012</v>
      </c>
      <c r="N102" s="5">
        <v>15.9</v>
      </c>
      <c r="O102" s="5">
        <v>25</v>
      </c>
      <c r="P102" s="6">
        <v>40757</v>
      </c>
      <c r="Q102" s="5">
        <v>63.313727829999998</v>
      </c>
    </row>
    <row r="103" spans="1:17" x14ac:dyDescent="0.2">
      <c r="A103" s="3" t="s">
        <v>150</v>
      </c>
      <c r="B103" s="4" t="s">
        <v>154</v>
      </c>
      <c r="C103" s="11">
        <v>26249</v>
      </c>
      <c r="D103" s="10">
        <v>79853</v>
      </c>
      <c r="E103" s="10" t="s">
        <v>45</v>
      </c>
      <c r="F103" s="11">
        <v>15125</v>
      </c>
      <c r="G103" s="12">
        <f t="shared" si="3"/>
        <v>0.57621242714008147</v>
      </c>
      <c r="H103" s="5">
        <v>3</v>
      </c>
      <c r="I103" s="5">
        <v>222</v>
      </c>
      <c r="J103" s="5">
        <v>108.3</v>
      </c>
      <c r="K103" s="5">
        <v>70.3</v>
      </c>
      <c r="L103" s="5">
        <v>190.5</v>
      </c>
      <c r="M103" s="5">
        <v>3.294</v>
      </c>
      <c r="N103" s="5">
        <v>18.5</v>
      </c>
      <c r="O103" s="5">
        <v>25</v>
      </c>
      <c r="P103" s="6">
        <v>40669</v>
      </c>
      <c r="Q103" s="5">
        <v>89.427820310000001</v>
      </c>
    </row>
    <row r="104" spans="1:17" x14ac:dyDescent="0.2">
      <c r="A104" s="3" t="s">
        <v>150</v>
      </c>
      <c r="B104" s="4" t="s">
        <v>155</v>
      </c>
      <c r="C104" s="11">
        <v>26399</v>
      </c>
      <c r="D104" s="10">
        <v>27308</v>
      </c>
      <c r="E104" s="10" t="s">
        <v>19</v>
      </c>
      <c r="F104" s="11">
        <v>15380</v>
      </c>
      <c r="G104" s="12">
        <f t="shared" si="3"/>
        <v>0.58259782567521501</v>
      </c>
      <c r="H104" s="5">
        <v>3.3</v>
      </c>
      <c r="I104" s="5">
        <v>170</v>
      </c>
      <c r="J104" s="5">
        <v>112.2</v>
      </c>
      <c r="K104" s="5">
        <v>74.900000000000006</v>
      </c>
      <c r="L104" s="5">
        <v>194.8</v>
      </c>
      <c r="M104" s="5">
        <v>3.9910000000000001</v>
      </c>
      <c r="N104" s="5">
        <v>20</v>
      </c>
      <c r="O104" s="5">
        <v>21</v>
      </c>
      <c r="P104" s="6">
        <v>40609</v>
      </c>
      <c r="Q104" s="5">
        <v>71.171664129999996</v>
      </c>
    </row>
    <row r="105" spans="1:17" x14ac:dyDescent="0.2">
      <c r="A105" s="3" t="s">
        <v>150</v>
      </c>
      <c r="B105" s="4" t="s">
        <v>156</v>
      </c>
      <c r="C105" s="11">
        <v>29299</v>
      </c>
      <c r="D105" s="10">
        <v>42574</v>
      </c>
      <c r="E105" s="10" t="s">
        <v>22</v>
      </c>
      <c r="F105" s="11">
        <v>17810</v>
      </c>
      <c r="G105" s="12">
        <f t="shared" si="3"/>
        <v>0.60787057578756953</v>
      </c>
      <c r="H105" s="5">
        <v>3.3</v>
      </c>
      <c r="I105" s="5">
        <v>170</v>
      </c>
      <c r="J105" s="5">
        <v>106.3</v>
      </c>
      <c r="K105" s="5">
        <v>71.7</v>
      </c>
      <c r="L105" s="5">
        <v>182.6</v>
      </c>
      <c r="M105" s="5">
        <v>3.9470000000000001</v>
      </c>
      <c r="N105" s="5">
        <v>21</v>
      </c>
      <c r="O105" s="5">
        <v>19</v>
      </c>
      <c r="P105" s="6">
        <v>40811</v>
      </c>
      <c r="Q105" s="5">
        <v>72.290355079999998</v>
      </c>
    </row>
    <row r="106" spans="1:17" x14ac:dyDescent="0.2">
      <c r="A106" s="3" t="s">
        <v>150</v>
      </c>
      <c r="B106" s="4" t="s">
        <v>157</v>
      </c>
      <c r="C106" s="11">
        <v>22799</v>
      </c>
      <c r="D106" s="10">
        <v>54158</v>
      </c>
      <c r="E106" s="10" t="s">
        <v>19</v>
      </c>
      <c r="F106" s="11">
        <v>13093</v>
      </c>
      <c r="G106" s="12">
        <f t="shared" si="3"/>
        <v>0.57427957366551163</v>
      </c>
      <c r="H106" s="5">
        <v>3.3</v>
      </c>
      <c r="I106" s="5">
        <v>170</v>
      </c>
      <c r="J106" s="5">
        <v>104.3</v>
      </c>
      <c r="K106" s="5">
        <v>70.400000000000006</v>
      </c>
      <c r="L106" s="5">
        <v>178</v>
      </c>
      <c r="M106" s="5">
        <v>3.8210000000000002</v>
      </c>
      <c r="N106" s="5">
        <v>19.399999999999999</v>
      </c>
      <c r="O106" s="5">
        <v>18</v>
      </c>
      <c r="P106" s="6">
        <v>40567</v>
      </c>
      <c r="Q106" s="5">
        <v>69.78294434</v>
      </c>
    </row>
    <row r="107" spans="1:17" x14ac:dyDescent="0.2">
      <c r="A107" s="3" t="s">
        <v>150</v>
      </c>
      <c r="B107" s="4" t="s">
        <v>158</v>
      </c>
      <c r="C107" s="11">
        <v>17890</v>
      </c>
      <c r="D107" s="10">
        <v>65004.999999999993</v>
      </c>
      <c r="E107" s="10" t="s">
        <v>54</v>
      </c>
      <c r="F107" s="11">
        <v>10670</v>
      </c>
      <c r="G107" s="12">
        <f t="shared" si="3"/>
        <v>0.59642258244829516</v>
      </c>
      <c r="H107" s="5">
        <v>3.3</v>
      </c>
      <c r="I107" s="5">
        <v>170</v>
      </c>
      <c r="J107" s="5">
        <v>116.1</v>
      </c>
      <c r="K107" s="5">
        <v>66.5</v>
      </c>
      <c r="L107" s="5">
        <v>196.1</v>
      </c>
      <c r="M107" s="5">
        <v>3.2170000000000001</v>
      </c>
      <c r="N107" s="5">
        <v>19.399999999999999</v>
      </c>
      <c r="O107" s="5">
        <v>18</v>
      </c>
      <c r="P107" s="6">
        <v>40782</v>
      </c>
      <c r="Q107" s="5">
        <v>67.889270589999995</v>
      </c>
    </row>
    <row r="108" spans="1:17" x14ac:dyDescent="0.2">
      <c r="A108" s="3" t="s">
        <v>159</v>
      </c>
      <c r="B108" s="4" t="s">
        <v>160</v>
      </c>
      <c r="C108" s="11">
        <v>18145</v>
      </c>
      <c r="D108" s="10">
        <v>1112</v>
      </c>
      <c r="E108" s="10" t="s">
        <v>19</v>
      </c>
      <c r="F108" s="11">
        <v>11240</v>
      </c>
      <c r="G108" s="12">
        <f t="shared" si="3"/>
        <v>0.61945439515017908</v>
      </c>
      <c r="H108" s="5">
        <v>3.1</v>
      </c>
      <c r="I108" s="5">
        <v>150</v>
      </c>
      <c r="J108" s="5">
        <v>107</v>
      </c>
      <c r="K108" s="5">
        <v>69.400000000000006</v>
      </c>
      <c r="L108" s="5">
        <v>192</v>
      </c>
      <c r="M108" s="5">
        <v>3.1019999999999999</v>
      </c>
      <c r="N108" s="5">
        <v>15.2</v>
      </c>
      <c r="O108" s="5">
        <v>25</v>
      </c>
      <c r="P108" s="6">
        <v>40694</v>
      </c>
      <c r="Q108" s="5">
        <v>60.861611549999999</v>
      </c>
    </row>
    <row r="109" spans="1:17" x14ac:dyDescent="0.2">
      <c r="A109" s="3" t="s">
        <v>159</v>
      </c>
      <c r="B109" s="4" t="s">
        <v>161</v>
      </c>
      <c r="C109" s="11">
        <v>24150</v>
      </c>
      <c r="D109" s="10">
        <v>38554</v>
      </c>
      <c r="E109" s="10" t="s">
        <v>22</v>
      </c>
      <c r="F109" s="11">
        <v>17100</v>
      </c>
      <c r="G109" s="12">
        <f t="shared" si="3"/>
        <v>0.70807453416149069</v>
      </c>
      <c r="H109" s="5">
        <v>3.5</v>
      </c>
      <c r="I109" s="5">
        <v>215</v>
      </c>
      <c r="J109" s="5">
        <v>109</v>
      </c>
      <c r="K109" s="5">
        <v>73.599999999999994</v>
      </c>
      <c r="L109" s="5">
        <v>195.9</v>
      </c>
      <c r="M109" s="5">
        <v>3.4550000000000001</v>
      </c>
      <c r="N109" s="5">
        <v>18</v>
      </c>
      <c r="O109" s="5">
        <v>23</v>
      </c>
      <c r="P109" s="6">
        <v>40634</v>
      </c>
      <c r="Q109" s="5">
        <v>86.272522910000006</v>
      </c>
    </row>
    <row r="110" spans="1:17" x14ac:dyDescent="0.2">
      <c r="A110" s="3" t="s">
        <v>159</v>
      </c>
      <c r="B110" s="4" t="s">
        <v>162</v>
      </c>
      <c r="C110" s="11">
        <v>18270</v>
      </c>
      <c r="D110" s="10">
        <v>80255</v>
      </c>
      <c r="E110" s="10" t="s">
        <v>54</v>
      </c>
      <c r="F110" s="11">
        <v>11459</v>
      </c>
      <c r="G110" s="12">
        <f t="shared" si="3"/>
        <v>0.62720306513409962</v>
      </c>
      <c r="H110" s="5">
        <v>2.4</v>
      </c>
      <c r="I110" s="5">
        <v>150</v>
      </c>
      <c r="J110" s="5">
        <v>107</v>
      </c>
      <c r="K110" s="5">
        <v>70.099999999999994</v>
      </c>
      <c r="L110" s="5">
        <v>186.7</v>
      </c>
      <c r="M110" s="5">
        <v>2.9580000000000002</v>
      </c>
      <c r="N110" s="5">
        <v>15</v>
      </c>
      <c r="O110" s="5">
        <v>27</v>
      </c>
      <c r="P110" s="6">
        <v>40106</v>
      </c>
      <c r="Q110" s="5">
        <v>60.727446929999999</v>
      </c>
    </row>
    <row r="111" spans="1:17" x14ac:dyDescent="0.2">
      <c r="A111" s="3" t="s">
        <v>159</v>
      </c>
      <c r="B111" s="4" t="s">
        <v>163</v>
      </c>
      <c r="C111" s="11">
        <v>36229</v>
      </c>
      <c r="D111" s="10">
        <v>14690</v>
      </c>
      <c r="E111" s="10" t="s">
        <v>19</v>
      </c>
      <c r="F111" s="11">
        <v>19890</v>
      </c>
      <c r="G111" s="12">
        <f t="shared" si="3"/>
        <v>0.54900770101300067</v>
      </c>
      <c r="H111" s="5">
        <v>4</v>
      </c>
      <c r="I111" s="5">
        <v>250</v>
      </c>
      <c r="J111" s="5">
        <v>113.8</v>
      </c>
      <c r="K111" s="5">
        <v>74.400000000000006</v>
      </c>
      <c r="L111" s="5">
        <v>205.4</v>
      </c>
      <c r="M111" s="5">
        <v>3.9670000000000001</v>
      </c>
      <c r="N111" s="5">
        <v>18.5</v>
      </c>
      <c r="O111" s="5">
        <v>22</v>
      </c>
      <c r="P111" s="6">
        <v>40592</v>
      </c>
      <c r="Q111" s="5">
        <v>103.4416926</v>
      </c>
    </row>
    <row r="112" spans="1:17" x14ac:dyDescent="0.2">
      <c r="A112" s="3" t="s">
        <v>159</v>
      </c>
      <c r="B112" s="4" t="s">
        <v>164</v>
      </c>
      <c r="C112" s="11">
        <v>31598</v>
      </c>
      <c r="D112" s="10">
        <v>20017</v>
      </c>
      <c r="E112" s="10" t="s">
        <v>47</v>
      </c>
      <c r="F112" s="11">
        <v>19925</v>
      </c>
      <c r="G112" s="12">
        <f t="shared" si="3"/>
        <v>0.63057788467624531</v>
      </c>
      <c r="H112" s="5">
        <v>4.3</v>
      </c>
      <c r="I112" s="5">
        <v>190</v>
      </c>
      <c r="J112" s="5">
        <v>107</v>
      </c>
      <c r="K112" s="5">
        <v>67.8</v>
      </c>
      <c r="L112" s="5">
        <v>181.2</v>
      </c>
      <c r="M112" s="5">
        <v>4.0679999999999996</v>
      </c>
      <c r="N112" s="5">
        <v>17.5</v>
      </c>
      <c r="O112" s="5">
        <v>19</v>
      </c>
      <c r="P112" s="6">
        <v>40807</v>
      </c>
      <c r="Q112" s="5">
        <v>80.511672590000003</v>
      </c>
    </row>
    <row r="113" spans="1:17" x14ac:dyDescent="0.2">
      <c r="A113" s="3" t="s">
        <v>159</v>
      </c>
      <c r="B113" s="4" t="s">
        <v>165</v>
      </c>
      <c r="C113" s="11">
        <v>25345</v>
      </c>
      <c r="D113" s="10">
        <v>24361</v>
      </c>
      <c r="E113" s="10" t="s">
        <v>19</v>
      </c>
      <c r="F113" s="11">
        <v>15240</v>
      </c>
      <c r="G113" s="12">
        <f t="shared" si="3"/>
        <v>0.60130203195896625</v>
      </c>
      <c r="H113" s="5">
        <v>3.4</v>
      </c>
      <c r="I113" s="5">
        <v>185</v>
      </c>
      <c r="J113" s="5">
        <v>120</v>
      </c>
      <c r="K113" s="5">
        <v>72.2</v>
      </c>
      <c r="L113" s="5">
        <v>201.4</v>
      </c>
      <c r="M113" s="5">
        <v>3.948</v>
      </c>
      <c r="N113" s="5">
        <v>25</v>
      </c>
      <c r="O113" s="5">
        <v>22</v>
      </c>
      <c r="P113" s="6">
        <v>40719</v>
      </c>
      <c r="Q113" s="5">
        <v>76.096570420000006</v>
      </c>
    </row>
    <row r="114" spans="1:17" x14ac:dyDescent="0.2">
      <c r="A114" s="3" t="s">
        <v>166</v>
      </c>
      <c r="B114" s="4" t="s">
        <v>69</v>
      </c>
      <c r="C114" s="11">
        <v>12640</v>
      </c>
      <c r="D114" s="10">
        <v>32734</v>
      </c>
      <c r="E114" s="10" t="s">
        <v>45</v>
      </c>
      <c r="F114" s="11">
        <v>7750</v>
      </c>
      <c r="G114" s="12">
        <f t="shared" si="3"/>
        <v>0.61313291139240511</v>
      </c>
      <c r="H114" s="5">
        <v>2</v>
      </c>
      <c r="I114" s="5">
        <v>132</v>
      </c>
      <c r="J114" s="5">
        <v>105</v>
      </c>
      <c r="K114" s="5">
        <v>74.400000000000006</v>
      </c>
      <c r="L114" s="5">
        <v>174.4</v>
      </c>
      <c r="M114" s="5">
        <v>2.5590000000000002</v>
      </c>
      <c r="N114" s="5">
        <v>12.5</v>
      </c>
      <c r="O114" s="5">
        <v>29</v>
      </c>
      <c r="P114" s="6">
        <v>40659</v>
      </c>
      <c r="Q114" s="5">
        <v>52.084898750000001</v>
      </c>
    </row>
    <row r="115" spans="1:17" x14ac:dyDescent="0.2">
      <c r="A115" s="3" t="s">
        <v>166</v>
      </c>
      <c r="B115" s="4" t="s">
        <v>167</v>
      </c>
      <c r="C115" s="11">
        <v>16079.999999999998</v>
      </c>
      <c r="D115" s="10">
        <v>5240</v>
      </c>
      <c r="E115" s="10" t="s">
        <v>19</v>
      </c>
      <c r="F115" s="11">
        <v>9800</v>
      </c>
      <c r="G115" s="12">
        <f t="shared" si="3"/>
        <v>0.60945273631840802</v>
      </c>
      <c r="H115" s="5">
        <v>2</v>
      </c>
      <c r="I115" s="5">
        <v>132</v>
      </c>
      <c r="J115" s="5">
        <v>108</v>
      </c>
      <c r="K115" s="5">
        <v>71</v>
      </c>
      <c r="L115" s="5">
        <v>186.3</v>
      </c>
      <c r="M115" s="5">
        <v>2.9420000000000002</v>
      </c>
      <c r="N115" s="5">
        <v>16</v>
      </c>
      <c r="O115" s="5">
        <v>27</v>
      </c>
      <c r="P115" s="6">
        <v>40861</v>
      </c>
      <c r="Q115" s="5">
        <v>53.411897670000002</v>
      </c>
    </row>
    <row r="116" spans="1:17" x14ac:dyDescent="0.2">
      <c r="A116" s="3" t="s">
        <v>166</v>
      </c>
      <c r="B116" s="4" t="s">
        <v>168</v>
      </c>
      <c r="C116" s="11">
        <v>18850</v>
      </c>
      <c r="D116" s="10">
        <v>24155</v>
      </c>
      <c r="E116" s="10" t="s">
        <v>45</v>
      </c>
      <c r="F116" s="11">
        <v>12025</v>
      </c>
      <c r="G116" s="12">
        <f t="shared" si="3"/>
        <v>0.63793103448275867</v>
      </c>
      <c r="H116" s="5">
        <v>2.4</v>
      </c>
      <c r="I116" s="5">
        <v>150</v>
      </c>
      <c r="J116" s="5">
        <v>113.3</v>
      </c>
      <c r="K116" s="5">
        <v>76.8</v>
      </c>
      <c r="L116" s="5">
        <v>186.3</v>
      </c>
      <c r="M116" s="5">
        <v>3.528</v>
      </c>
      <c r="N116" s="5">
        <v>20</v>
      </c>
      <c r="O116" s="5">
        <v>24</v>
      </c>
      <c r="P116" s="6">
        <v>40657</v>
      </c>
      <c r="Q116" s="5">
        <v>60.951185119999998</v>
      </c>
    </row>
    <row r="117" spans="1:17" x14ac:dyDescent="0.2">
      <c r="A117" s="3" t="s">
        <v>166</v>
      </c>
      <c r="B117" s="4" t="s">
        <v>169</v>
      </c>
      <c r="C117" s="11">
        <v>43000</v>
      </c>
      <c r="D117" s="10">
        <v>1872</v>
      </c>
      <c r="E117" s="10" t="s">
        <v>19</v>
      </c>
      <c r="F117" s="11">
        <v>30434</v>
      </c>
      <c r="G117" s="12">
        <f t="shared" si="3"/>
        <v>0.70776744186046514</v>
      </c>
      <c r="H117" s="5">
        <v>3.5</v>
      </c>
      <c r="I117" s="5">
        <v>253</v>
      </c>
      <c r="J117" s="5">
        <v>113.3</v>
      </c>
      <c r="K117" s="5">
        <v>76.3</v>
      </c>
      <c r="L117" s="5">
        <v>165.4</v>
      </c>
      <c r="M117" s="5">
        <v>2.85</v>
      </c>
      <c r="N117" s="5">
        <v>12</v>
      </c>
      <c r="O117" s="5">
        <v>21</v>
      </c>
      <c r="P117" s="6">
        <v>41087</v>
      </c>
      <c r="Q117" s="5">
        <v>106.98445630000001</v>
      </c>
    </row>
    <row r="118" spans="1:17" x14ac:dyDescent="0.2">
      <c r="A118" s="3" t="s">
        <v>170</v>
      </c>
      <c r="B118" s="4" t="s">
        <v>171</v>
      </c>
      <c r="C118" s="11">
        <v>21610</v>
      </c>
      <c r="D118" s="10">
        <v>51645</v>
      </c>
      <c r="E118" s="10" t="s">
        <v>19</v>
      </c>
      <c r="F118" s="11">
        <v>13790</v>
      </c>
      <c r="G118" s="12">
        <f t="shared" si="3"/>
        <v>0.6381304951411384</v>
      </c>
      <c r="H118" s="5">
        <v>2.4</v>
      </c>
      <c r="I118" s="5">
        <v>150</v>
      </c>
      <c r="J118" s="5">
        <v>104.1</v>
      </c>
      <c r="K118" s="5">
        <v>68.400000000000006</v>
      </c>
      <c r="L118" s="5">
        <v>181.9</v>
      </c>
      <c r="M118" s="5">
        <v>2.9060000000000001</v>
      </c>
      <c r="N118" s="5">
        <v>15</v>
      </c>
      <c r="O118" s="5">
        <v>27</v>
      </c>
      <c r="P118" s="6">
        <v>40933</v>
      </c>
      <c r="Q118" s="5">
        <v>62.015870300000003</v>
      </c>
    </row>
    <row r="119" spans="1:17" x14ac:dyDescent="0.2">
      <c r="A119" s="3" t="s">
        <v>170</v>
      </c>
      <c r="B119" s="4" t="s">
        <v>172</v>
      </c>
      <c r="C119" s="11">
        <v>19720</v>
      </c>
      <c r="D119" s="10">
        <v>131097</v>
      </c>
      <c r="E119" s="10" t="s">
        <v>19</v>
      </c>
      <c r="F119" s="11">
        <v>10290</v>
      </c>
      <c r="G119" s="12">
        <f t="shared" si="3"/>
        <v>0.52180527383367137</v>
      </c>
      <c r="H119" s="5">
        <v>3.4</v>
      </c>
      <c r="I119" s="5">
        <v>175</v>
      </c>
      <c r="J119" s="5">
        <v>107</v>
      </c>
      <c r="K119" s="5">
        <v>70.400000000000006</v>
      </c>
      <c r="L119" s="5">
        <v>186.3</v>
      </c>
      <c r="M119" s="5">
        <v>3.0910000000000002</v>
      </c>
      <c r="N119" s="5">
        <v>15.2</v>
      </c>
      <c r="O119" s="5">
        <v>25</v>
      </c>
      <c r="P119" s="6">
        <v>41239</v>
      </c>
      <c r="Q119" s="5">
        <v>70.389737260000004</v>
      </c>
    </row>
    <row r="120" spans="1:17" x14ac:dyDescent="0.2">
      <c r="A120" s="3" t="s">
        <v>170</v>
      </c>
      <c r="B120" s="4" t="s">
        <v>173</v>
      </c>
      <c r="C120" s="11">
        <v>25310</v>
      </c>
      <c r="D120" s="10">
        <v>19911</v>
      </c>
      <c r="E120" s="10" t="s">
        <v>49</v>
      </c>
      <c r="F120" s="11">
        <v>17805</v>
      </c>
      <c r="G120" s="12">
        <f t="shared" si="3"/>
        <v>0.70347688660608454</v>
      </c>
      <c r="H120" s="5">
        <v>3.8</v>
      </c>
      <c r="I120" s="5">
        <v>200</v>
      </c>
      <c r="J120" s="5">
        <v>101.1</v>
      </c>
      <c r="K120" s="5">
        <v>74.5</v>
      </c>
      <c r="L120" s="5">
        <v>193.4</v>
      </c>
      <c r="M120" s="5">
        <v>3.492</v>
      </c>
      <c r="N120" s="5">
        <v>16.8</v>
      </c>
      <c r="O120" s="5">
        <v>25</v>
      </c>
      <c r="P120" s="6">
        <v>41076</v>
      </c>
      <c r="Q120" s="5">
        <v>81.492726160000004</v>
      </c>
    </row>
    <row r="121" spans="1:17" x14ac:dyDescent="0.2">
      <c r="A121" s="3" t="s">
        <v>170</v>
      </c>
      <c r="B121" s="4" t="s">
        <v>174</v>
      </c>
      <c r="C121" s="11">
        <v>21665</v>
      </c>
      <c r="D121" s="10">
        <v>92364</v>
      </c>
      <c r="E121" s="10" t="s">
        <v>19</v>
      </c>
      <c r="F121" s="11">
        <v>14010</v>
      </c>
      <c r="G121" s="12">
        <f t="shared" si="3"/>
        <v>0.6466651280867759</v>
      </c>
      <c r="H121" s="5">
        <v>3.8</v>
      </c>
      <c r="I121" s="5">
        <v>195</v>
      </c>
      <c r="J121" s="5">
        <v>110.5</v>
      </c>
      <c r="K121" s="5">
        <v>72.7</v>
      </c>
      <c r="L121" s="5">
        <v>196.5</v>
      </c>
      <c r="M121" s="5">
        <v>3.3959999999999999</v>
      </c>
      <c r="N121" s="5">
        <v>18</v>
      </c>
      <c r="O121" s="5">
        <v>25</v>
      </c>
      <c r="P121" s="6">
        <v>41197</v>
      </c>
      <c r="Q121" s="5">
        <v>78.318168130000004</v>
      </c>
    </row>
    <row r="122" spans="1:17" x14ac:dyDescent="0.2">
      <c r="A122" s="3" t="s">
        <v>170</v>
      </c>
      <c r="B122" s="4" t="s">
        <v>175</v>
      </c>
      <c r="C122" s="11">
        <v>23755</v>
      </c>
      <c r="D122" s="10">
        <v>35945</v>
      </c>
      <c r="E122" s="10" t="s">
        <v>19</v>
      </c>
      <c r="F122" s="11">
        <v>13225</v>
      </c>
      <c r="G122" s="12">
        <f t="shared" si="3"/>
        <v>0.55672490002104824</v>
      </c>
      <c r="H122" s="5">
        <v>3.8</v>
      </c>
      <c r="I122" s="5">
        <v>205</v>
      </c>
      <c r="J122" s="5">
        <v>112.2</v>
      </c>
      <c r="K122" s="5">
        <v>72.599999999999994</v>
      </c>
      <c r="L122" s="5">
        <v>202.5</v>
      </c>
      <c r="M122" s="5">
        <v>3.59</v>
      </c>
      <c r="N122" s="5">
        <v>17.5</v>
      </c>
      <c r="O122" s="5">
        <v>24</v>
      </c>
      <c r="P122" s="6">
        <v>40681</v>
      </c>
      <c r="Q122" s="5">
        <v>82.661355599999993</v>
      </c>
    </row>
    <row r="123" spans="1:17" x14ac:dyDescent="0.2">
      <c r="A123" s="3" t="s">
        <v>170</v>
      </c>
      <c r="B123" s="4" t="s">
        <v>176</v>
      </c>
      <c r="C123" s="11">
        <v>25635</v>
      </c>
      <c r="D123" s="10">
        <v>39572</v>
      </c>
      <c r="E123" s="10" t="s">
        <v>19</v>
      </c>
      <c r="F123" s="11">
        <v>14215</v>
      </c>
      <c r="G123" s="12">
        <f t="shared" si="3"/>
        <v>0.55451531109810803</v>
      </c>
      <c r="H123" s="5">
        <v>3.4</v>
      </c>
      <c r="I123" s="5">
        <v>185</v>
      </c>
      <c r="J123" s="5">
        <v>120</v>
      </c>
      <c r="K123" s="5">
        <v>72.7</v>
      </c>
      <c r="L123" s="5">
        <v>201.3</v>
      </c>
      <c r="M123" s="5">
        <v>3.9420000000000002</v>
      </c>
      <c r="N123" s="5">
        <v>25</v>
      </c>
      <c r="O123" s="5">
        <v>23</v>
      </c>
      <c r="P123" s="6">
        <v>41112</v>
      </c>
      <c r="Q123" s="5">
        <v>76.208439519999999</v>
      </c>
    </row>
    <row r="124" spans="1:17" x14ac:dyDescent="0.2">
      <c r="A124" s="3" t="s">
        <v>177</v>
      </c>
      <c r="B124" s="4" t="s">
        <v>178</v>
      </c>
      <c r="C124" s="11">
        <v>41430</v>
      </c>
      <c r="D124" s="10">
        <v>8982</v>
      </c>
      <c r="E124" s="10" t="s">
        <v>19</v>
      </c>
      <c r="F124" s="11">
        <v>41250</v>
      </c>
      <c r="G124" s="12">
        <f t="shared" si="3"/>
        <v>0.99565532223026787</v>
      </c>
      <c r="H124" s="5">
        <v>2.7</v>
      </c>
      <c r="I124" s="5">
        <v>217</v>
      </c>
      <c r="J124" s="5">
        <v>95.2</v>
      </c>
      <c r="K124" s="5">
        <v>70.099999999999994</v>
      </c>
      <c r="L124" s="5">
        <v>171</v>
      </c>
      <c r="M124" s="5">
        <v>2.778</v>
      </c>
      <c r="N124" s="5">
        <v>17</v>
      </c>
      <c r="O124" s="5">
        <v>22</v>
      </c>
      <c r="P124" s="6">
        <v>40958</v>
      </c>
      <c r="Q124" s="5">
        <v>93.437330700000004</v>
      </c>
    </row>
    <row r="125" spans="1:17" x14ac:dyDescent="0.2">
      <c r="A125" s="3" t="s">
        <v>177</v>
      </c>
      <c r="B125" s="4" t="s">
        <v>179</v>
      </c>
      <c r="C125" s="11">
        <v>71020</v>
      </c>
      <c r="D125" s="10">
        <v>1280</v>
      </c>
      <c r="E125" s="10" t="s">
        <v>19</v>
      </c>
      <c r="F125" s="11">
        <v>60625</v>
      </c>
      <c r="G125" s="12">
        <f t="shared" si="3"/>
        <v>0.85363277949873273</v>
      </c>
      <c r="H125" s="5">
        <v>3.4</v>
      </c>
      <c r="I125" s="5">
        <v>300</v>
      </c>
      <c r="J125" s="5">
        <v>92.6</v>
      </c>
      <c r="K125" s="5">
        <v>69.5</v>
      </c>
      <c r="L125" s="5">
        <v>174.5</v>
      </c>
      <c r="M125" s="5">
        <v>3.032</v>
      </c>
      <c r="N125" s="5">
        <v>17</v>
      </c>
      <c r="O125" s="5">
        <v>21</v>
      </c>
      <c r="P125" s="6">
        <v>41264</v>
      </c>
      <c r="Q125" s="5">
        <v>134.3909754</v>
      </c>
    </row>
    <row r="126" spans="1:17" x14ac:dyDescent="0.2">
      <c r="A126" s="3" t="s">
        <v>177</v>
      </c>
      <c r="B126" s="4" t="s">
        <v>180</v>
      </c>
      <c r="C126" s="11">
        <v>74970</v>
      </c>
      <c r="D126" s="10">
        <v>1866</v>
      </c>
      <c r="E126" s="10" t="s">
        <v>26</v>
      </c>
      <c r="F126" s="11">
        <v>67550</v>
      </c>
      <c r="G126" s="12">
        <f t="shared" si="3"/>
        <v>0.90102707749766575</v>
      </c>
      <c r="H126" s="5">
        <v>3.4</v>
      </c>
      <c r="I126" s="5">
        <v>300</v>
      </c>
      <c r="J126" s="5">
        <v>92.6</v>
      </c>
      <c r="K126" s="5">
        <v>69.5</v>
      </c>
      <c r="L126" s="5">
        <v>174.5</v>
      </c>
      <c r="M126" s="5">
        <v>3.0750000000000002</v>
      </c>
      <c r="N126" s="5">
        <v>17</v>
      </c>
      <c r="O126" s="5">
        <v>23</v>
      </c>
      <c r="P126" s="6">
        <v>40735</v>
      </c>
      <c r="Q126" s="5">
        <v>135.91470960000001</v>
      </c>
    </row>
    <row r="127" spans="1:17" x14ac:dyDescent="0.2">
      <c r="A127" s="3" t="s">
        <v>181</v>
      </c>
      <c r="B127" s="7" t="s">
        <v>182</v>
      </c>
      <c r="C127" s="11">
        <v>33120</v>
      </c>
      <c r="D127" s="10">
        <v>9191</v>
      </c>
      <c r="E127" s="10" t="s">
        <v>111</v>
      </c>
      <c r="F127" s="11">
        <v>22789</v>
      </c>
      <c r="G127" s="12">
        <f t="shared" si="3"/>
        <v>0.68807367149758458</v>
      </c>
      <c r="H127" s="5">
        <v>2.2999999999999998</v>
      </c>
      <c r="I127" s="5">
        <v>170</v>
      </c>
      <c r="J127" s="5">
        <v>106.4</v>
      </c>
      <c r="K127" s="5">
        <v>70.599999999999994</v>
      </c>
      <c r="L127" s="5">
        <v>189.2</v>
      </c>
      <c r="M127" s="5">
        <v>3.28</v>
      </c>
      <c r="N127" s="5">
        <v>18.5</v>
      </c>
      <c r="O127" s="5">
        <v>23</v>
      </c>
      <c r="P127" s="6">
        <v>41222</v>
      </c>
      <c r="Q127" s="5">
        <v>73.503778190000006</v>
      </c>
    </row>
    <row r="128" spans="1:17" x14ac:dyDescent="0.2">
      <c r="A128" s="3" t="s">
        <v>181</v>
      </c>
      <c r="B128" s="7" t="s">
        <v>183</v>
      </c>
      <c r="C128" s="11">
        <v>26100</v>
      </c>
      <c r="D128" s="10">
        <v>12115</v>
      </c>
      <c r="E128" s="10" t="s">
        <v>111</v>
      </c>
      <c r="F128" s="11">
        <v>18255</v>
      </c>
      <c r="G128" s="12">
        <f t="shared" si="3"/>
        <v>0.69942528735632181</v>
      </c>
      <c r="H128" s="5">
        <v>2</v>
      </c>
      <c r="I128" s="5">
        <v>185</v>
      </c>
      <c r="J128" s="5">
        <v>102.6</v>
      </c>
      <c r="K128" s="5">
        <v>67.400000000000006</v>
      </c>
      <c r="L128" s="5">
        <v>182.2</v>
      </c>
      <c r="M128" s="5">
        <v>2.99</v>
      </c>
      <c r="N128" s="5">
        <v>16.899999999999999</v>
      </c>
      <c r="O128" s="5">
        <v>23</v>
      </c>
      <c r="P128" s="6">
        <v>40706</v>
      </c>
      <c r="Q128" s="5">
        <v>76.02304771</v>
      </c>
    </row>
    <row r="129" spans="1:17" x14ac:dyDescent="0.2">
      <c r="A129" s="3" t="s">
        <v>184</v>
      </c>
      <c r="B129" s="4" t="s">
        <v>185</v>
      </c>
      <c r="C129" s="11">
        <v>10685</v>
      </c>
      <c r="D129" s="10">
        <v>80620</v>
      </c>
      <c r="E129" s="10" t="s">
        <v>49</v>
      </c>
      <c r="F129" s="11">
        <v>9200</v>
      </c>
      <c r="G129" s="12">
        <f t="shared" si="3"/>
        <v>0.86102012166588671</v>
      </c>
      <c r="H129" s="5">
        <v>1.9</v>
      </c>
      <c r="I129" s="5">
        <v>100</v>
      </c>
      <c r="J129" s="5">
        <v>102.4</v>
      </c>
      <c r="K129" s="5">
        <v>66.400000000000006</v>
      </c>
      <c r="L129" s="5">
        <v>176.9</v>
      </c>
      <c r="M129" s="5">
        <v>2.3319999999999999</v>
      </c>
      <c r="N129" s="5">
        <v>12.1</v>
      </c>
      <c r="O129" s="5">
        <v>33</v>
      </c>
      <c r="P129" s="6">
        <v>41137</v>
      </c>
      <c r="Q129" s="5">
        <v>39.986424749999998</v>
      </c>
    </row>
    <row r="130" spans="1:17" x14ac:dyDescent="0.2">
      <c r="A130" s="3" t="s">
        <v>184</v>
      </c>
      <c r="B130" s="4" t="s">
        <v>186</v>
      </c>
      <c r="C130" s="11">
        <v>12535</v>
      </c>
      <c r="D130" s="10">
        <v>24546</v>
      </c>
      <c r="E130" s="10" t="s">
        <v>19</v>
      </c>
      <c r="F130" s="11">
        <v>10590</v>
      </c>
      <c r="G130" s="12">
        <f t="shared" ref="G130:G156" si="4">SUM(F130/C130)</f>
        <v>0.84483446350219382</v>
      </c>
      <c r="H130" s="5">
        <v>1.9</v>
      </c>
      <c r="I130" s="5">
        <v>100</v>
      </c>
      <c r="J130" s="5">
        <v>102.4</v>
      </c>
      <c r="K130" s="5">
        <v>66.400000000000006</v>
      </c>
      <c r="L130" s="5">
        <v>180</v>
      </c>
      <c r="M130" s="5">
        <v>2.367</v>
      </c>
      <c r="N130" s="5">
        <v>12.1</v>
      </c>
      <c r="O130" s="5">
        <v>33</v>
      </c>
      <c r="P130" s="6">
        <v>40618</v>
      </c>
      <c r="Q130" s="5">
        <v>40.700072419999998</v>
      </c>
    </row>
    <row r="131" spans="1:17" x14ac:dyDescent="0.2">
      <c r="A131" s="3" t="s">
        <v>184</v>
      </c>
      <c r="B131" s="4" t="s">
        <v>187</v>
      </c>
      <c r="C131" s="11">
        <v>14290</v>
      </c>
      <c r="D131" s="10">
        <v>5223</v>
      </c>
      <c r="E131" s="10" t="s">
        <v>47</v>
      </c>
      <c r="F131" s="11">
        <v>10790</v>
      </c>
      <c r="G131" s="12">
        <f t="shared" si="4"/>
        <v>0.75507347795661306</v>
      </c>
      <c r="H131" s="5">
        <v>1.9</v>
      </c>
      <c r="I131" s="5">
        <v>124</v>
      </c>
      <c r="J131" s="5">
        <v>102.4</v>
      </c>
      <c r="K131" s="5">
        <v>66.400000000000006</v>
      </c>
      <c r="L131" s="5">
        <v>176.9</v>
      </c>
      <c r="M131" s="5">
        <v>2.452</v>
      </c>
      <c r="N131" s="5">
        <v>12.1</v>
      </c>
      <c r="O131" s="5">
        <v>31</v>
      </c>
      <c r="P131" s="6">
        <v>40558</v>
      </c>
      <c r="Q131" s="5">
        <v>49.865773670000003</v>
      </c>
    </row>
    <row r="132" spans="1:17" x14ac:dyDescent="0.2">
      <c r="A132" s="3" t="s">
        <v>184</v>
      </c>
      <c r="B132" s="4" t="s">
        <v>188</v>
      </c>
      <c r="C132" s="11">
        <v>18835</v>
      </c>
      <c r="D132" s="10">
        <v>8472</v>
      </c>
      <c r="E132" s="10" t="s">
        <v>47</v>
      </c>
      <c r="F132" s="11">
        <v>13700</v>
      </c>
      <c r="G132" s="12">
        <f t="shared" si="4"/>
        <v>0.72736925935757901</v>
      </c>
      <c r="H132" s="5">
        <v>2.2000000000000002</v>
      </c>
      <c r="I132" s="5">
        <v>137</v>
      </c>
      <c r="J132" s="5">
        <v>106.5</v>
      </c>
      <c r="K132" s="5">
        <v>69</v>
      </c>
      <c r="L132" s="5">
        <v>190.4</v>
      </c>
      <c r="M132" s="5">
        <v>3.0750000000000002</v>
      </c>
      <c r="N132" s="5">
        <v>13.1</v>
      </c>
      <c r="O132" s="5">
        <v>27</v>
      </c>
      <c r="P132" s="6">
        <v>40760</v>
      </c>
      <c r="Q132" s="5">
        <v>56.295243040000003</v>
      </c>
    </row>
    <row r="133" spans="1:17" x14ac:dyDescent="0.2">
      <c r="A133" s="3" t="s">
        <v>184</v>
      </c>
      <c r="B133" s="4" t="s">
        <v>189</v>
      </c>
      <c r="C133" s="11">
        <v>15010</v>
      </c>
      <c r="D133" s="10">
        <v>49989</v>
      </c>
      <c r="E133" s="10" t="s">
        <v>19</v>
      </c>
      <c r="F133" s="11">
        <v>9900</v>
      </c>
      <c r="G133" s="12">
        <f t="shared" si="4"/>
        <v>0.65956029313790809</v>
      </c>
      <c r="H133" s="5">
        <v>2.2000000000000002</v>
      </c>
      <c r="I133" s="5">
        <v>137</v>
      </c>
      <c r="J133" s="5">
        <v>106.5</v>
      </c>
      <c r="K133" s="5">
        <v>69</v>
      </c>
      <c r="L133" s="5">
        <v>190.4</v>
      </c>
      <c r="M133" s="5">
        <v>2.91</v>
      </c>
      <c r="N133" s="5">
        <v>13.1</v>
      </c>
      <c r="O133" s="5">
        <v>28</v>
      </c>
      <c r="P133" s="6">
        <v>41247</v>
      </c>
      <c r="Q133" s="5">
        <v>54.819728249999997</v>
      </c>
    </row>
    <row r="134" spans="1:17" x14ac:dyDescent="0.2">
      <c r="A134" s="3" t="s">
        <v>190</v>
      </c>
      <c r="B134" s="4" t="s">
        <v>191</v>
      </c>
      <c r="C134" s="11">
        <v>22695</v>
      </c>
      <c r="D134" s="10">
        <v>47107</v>
      </c>
      <c r="E134" s="10" t="s">
        <v>45</v>
      </c>
      <c r="F134" s="11">
        <v>16770</v>
      </c>
      <c r="G134" s="12">
        <f t="shared" si="4"/>
        <v>0.73892927957699939</v>
      </c>
      <c r="H134" s="5">
        <v>2.5</v>
      </c>
      <c r="I134" s="5">
        <v>165</v>
      </c>
      <c r="J134" s="5">
        <v>103.5</v>
      </c>
      <c r="K134" s="5">
        <v>67.5</v>
      </c>
      <c r="L134" s="5">
        <v>185.8</v>
      </c>
      <c r="M134" s="5">
        <v>3.415</v>
      </c>
      <c r="N134" s="5">
        <v>16.899999999999999</v>
      </c>
      <c r="O134" s="5">
        <v>25</v>
      </c>
      <c r="P134" s="6">
        <v>40731</v>
      </c>
      <c r="Q134" s="5">
        <v>67.765907600000006</v>
      </c>
    </row>
    <row r="135" spans="1:17" x14ac:dyDescent="0.2">
      <c r="A135" s="3" t="s">
        <v>190</v>
      </c>
      <c r="B135" s="4" t="s">
        <v>192</v>
      </c>
      <c r="C135" s="11">
        <v>20095</v>
      </c>
      <c r="D135" s="10">
        <v>33028</v>
      </c>
      <c r="E135" s="10" t="s">
        <v>30</v>
      </c>
      <c r="F135" s="11">
        <v>14832</v>
      </c>
      <c r="G135" s="12">
        <f t="shared" si="4"/>
        <v>0.73809405324707644</v>
      </c>
      <c r="H135" s="5">
        <v>2.5</v>
      </c>
      <c r="I135" s="5">
        <v>165</v>
      </c>
      <c r="J135" s="5">
        <v>99.4</v>
      </c>
      <c r="K135" s="5">
        <v>68.3</v>
      </c>
      <c r="L135" s="5">
        <v>175.2</v>
      </c>
      <c r="M135" s="5">
        <v>3.125</v>
      </c>
      <c r="N135" s="5">
        <v>15.9</v>
      </c>
      <c r="O135" s="5">
        <v>24</v>
      </c>
      <c r="P135" s="6">
        <v>41162</v>
      </c>
      <c r="Q135" s="5">
        <v>66.762943309999997</v>
      </c>
    </row>
    <row r="136" spans="1:17" x14ac:dyDescent="0.2">
      <c r="A136" s="3" t="s">
        <v>193</v>
      </c>
      <c r="B136" s="4" t="s">
        <v>194</v>
      </c>
      <c r="C136" s="11">
        <v>13108</v>
      </c>
      <c r="D136" s="10">
        <v>142535</v>
      </c>
      <c r="E136" s="10" t="s">
        <v>30</v>
      </c>
      <c r="F136" s="11">
        <v>10025</v>
      </c>
      <c r="G136" s="12">
        <f t="shared" si="4"/>
        <v>0.76480012206286241</v>
      </c>
      <c r="H136" s="5">
        <v>1.8</v>
      </c>
      <c r="I136" s="5">
        <v>120</v>
      </c>
      <c r="J136" s="5">
        <v>97</v>
      </c>
      <c r="K136" s="5">
        <v>66.7</v>
      </c>
      <c r="L136" s="5">
        <v>174</v>
      </c>
      <c r="M136" s="5">
        <v>2.42</v>
      </c>
      <c r="N136" s="5">
        <v>13.2</v>
      </c>
      <c r="O136" s="5">
        <v>33</v>
      </c>
      <c r="P136" s="6">
        <v>40644</v>
      </c>
      <c r="Q136" s="5">
        <v>47.96897242</v>
      </c>
    </row>
    <row r="137" spans="1:17" x14ac:dyDescent="0.2">
      <c r="A137" s="3" t="s">
        <v>193</v>
      </c>
      <c r="B137" s="4" t="s">
        <v>195</v>
      </c>
      <c r="C137" s="11">
        <v>17518</v>
      </c>
      <c r="D137" s="10">
        <v>247994</v>
      </c>
      <c r="E137" s="10" t="s">
        <v>104</v>
      </c>
      <c r="F137" s="11">
        <v>13245</v>
      </c>
      <c r="G137" s="12">
        <f t="shared" si="4"/>
        <v>0.75607946112569924</v>
      </c>
      <c r="H137" s="5">
        <v>2.2000000000000002</v>
      </c>
      <c r="I137" s="5">
        <v>133</v>
      </c>
      <c r="J137" s="5">
        <v>105.2</v>
      </c>
      <c r="K137" s="5">
        <v>70.099999999999994</v>
      </c>
      <c r="L137" s="5">
        <v>188.5</v>
      </c>
      <c r="M137" s="5">
        <v>2.9980000000000002</v>
      </c>
      <c r="N137" s="5">
        <v>18.5</v>
      </c>
      <c r="O137" s="5">
        <v>27</v>
      </c>
      <c r="P137" s="6">
        <v>40584</v>
      </c>
      <c r="Q137" s="5">
        <v>54.372419649999998</v>
      </c>
    </row>
    <row r="138" spans="1:17" x14ac:dyDescent="0.2">
      <c r="A138" s="3" t="s">
        <v>193</v>
      </c>
      <c r="B138" s="4" t="s">
        <v>196</v>
      </c>
      <c r="C138" s="11">
        <v>25545</v>
      </c>
      <c r="D138" s="10">
        <v>63849</v>
      </c>
      <c r="E138" s="10" t="s">
        <v>22</v>
      </c>
      <c r="F138" s="11">
        <v>18140</v>
      </c>
      <c r="G138" s="12">
        <f t="shared" si="4"/>
        <v>0.71011939714229788</v>
      </c>
      <c r="H138" s="5">
        <v>3</v>
      </c>
      <c r="I138" s="5">
        <v>210</v>
      </c>
      <c r="J138" s="5">
        <v>107.1</v>
      </c>
      <c r="K138" s="5">
        <v>71.7</v>
      </c>
      <c r="L138" s="5">
        <v>191.9</v>
      </c>
      <c r="M138" s="5">
        <v>3.4169999999999998</v>
      </c>
      <c r="N138" s="5">
        <v>18.5</v>
      </c>
      <c r="O138" s="5">
        <v>26</v>
      </c>
      <c r="P138" s="6">
        <v>40786</v>
      </c>
      <c r="Q138" s="5">
        <v>84.911898260000001</v>
      </c>
    </row>
    <row r="139" spans="1:17" x14ac:dyDescent="0.2">
      <c r="A139" s="3" t="s">
        <v>193</v>
      </c>
      <c r="B139" s="4" t="s">
        <v>197</v>
      </c>
      <c r="C139" s="11">
        <v>16875</v>
      </c>
      <c r="D139" s="10">
        <v>33269</v>
      </c>
      <c r="E139" s="10" t="s">
        <v>19</v>
      </c>
      <c r="F139" s="11">
        <v>15445</v>
      </c>
      <c r="G139" s="12">
        <f t="shared" si="4"/>
        <v>0.91525925925925922</v>
      </c>
      <c r="H139" s="5">
        <v>1.8</v>
      </c>
      <c r="I139" s="5">
        <v>140</v>
      </c>
      <c r="J139" s="5">
        <v>102.4</v>
      </c>
      <c r="K139" s="5">
        <v>68.3</v>
      </c>
      <c r="L139" s="5">
        <v>170.5</v>
      </c>
      <c r="M139" s="5">
        <v>2.4249999999999998</v>
      </c>
      <c r="N139" s="5">
        <v>14.5</v>
      </c>
      <c r="O139" s="5">
        <v>31</v>
      </c>
      <c r="P139" s="6">
        <v>41272</v>
      </c>
      <c r="Q139" s="5">
        <v>56.496030339999997</v>
      </c>
    </row>
    <row r="140" spans="1:17" x14ac:dyDescent="0.2">
      <c r="A140" s="3" t="s">
        <v>193</v>
      </c>
      <c r="B140" s="4" t="s">
        <v>198</v>
      </c>
      <c r="C140" s="11">
        <v>11528</v>
      </c>
      <c r="D140" s="10">
        <v>84087</v>
      </c>
      <c r="E140" s="10" t="s">
        <v>35</v>
      </c>
      <c r="F140" s="11">
        <v>9575</v>
      </c>
      <c r="G140" s="12">
        <f t="shared" si="4"/>
        <v>0.83058639833448988</v>
      </c>
      <c r="H140" s="5">
        <v>2.4</v>
      </c>
      <c r="I140" s="5">
        <v>142</v>
      </c>
      <c r="J140" s="5">
        <v>103.3</v>
      </c>
      <c r="K140" s="5">
        <v>66.5</v>
      </c>
      <c r="L140" s="5">
        <v>178.7</v>
      </c>
      <c r="M140" s="5">
        <v>2.58</v>
      </c>
      <c r="N140" s="5">
        <v>15.1</v>
      </c>
      <c r="O140" s="5">
        <v>23</v>
      </c>
      <c r="P140" s="6">
        <v>40756</v>
      </c>
      <c r="Q140" s="5">
        <v>55.297116580000001</v>
      </c>
    </row>
    <row r="141" spans="1:17" x14ac:dyDescent="0.2">
      <c r="A141" s="3" t="s">
        <v>193</v>
      </c>
      <c r="B141" s="4" t="s">
        <v>199</v>
      </c>
      <c r="C141" s="11">
        <v>22368</v>
      </c>
      <c r="D141" s="10">
        <v>65119</v>
      </c>
      <c r="E141" s="10" t="s">
        <v>19</v>
      </c>
      <c r="F141" s="11">
        <v>18689</v>
      </c>
      <c r="G141" s="12">
        <f t="shared" si="4"/>
        <v>0.83552396280400576</v>
      </c>
      <c r="H141" s="5">
        <v>3</v>
      </c>
      <c r="I141" s="5">
        <v>194</v>
      </c>
      <c r="J141" s="5">
        <v>114.2</v>
      </c>
      <c r="K141" s="5">
        <v>73.400000000000006</v>
      </c>
      <c r="L141" s="5">
        <v>193.5</v>
      </c>
      <c r="M141" s="5">
        <v>3.7589999999999999</v>
      </c>
      <c r="N141" s="5">
        <v>20.9</v>
      </c>
      <c r="O141" s="5">
        <v>22</v>
      </c>
      <c r="P141" s="6">
        <v>41187</v>
      </c>
      <c r="Q141" s="5">
        <v>78.027219470000006</v>
      </c>
    </row>
    <row r="142" spans="1:17" x14ac:dyDescent="0.2">
      <c r="A142" s="3" t="s">
        <v>193</v>
      </c>
      <c r="B142" s="4" t="s">
        <v>200</v>
      </c>
      <c r="C142" s="11">
        <v>16888</v>
      </c>
      <c r="D142" s="10">
        <v>25106</v>
      </c>
      <c r="E142" s="10" t="s">
        <v>152</v>
      </c>
      <c r="F142" s="11">
        <v>13325</v>
      </c>
      <c r="G142" s="12">
        <f t="shared" si="4"/>
        <v>0.78902179062055899</v>
      </c>
      <c r="H142" s="5">
        <v>2</v>
      </c>
      <c r="I142" s="5">
        <v>127</v>
      </c>
      <c r="J142" s="5">
        <v>94.9</v>
      </c>
      <c r="K142" s="5">
        <v>66.7</v>
      </c>
      <c r="L142" s="5">
        <v>163.80000000000001</v>
      </c>
      <c r="M142" s="5">
        <v>2.6680000000000001</v>
      </c>
      <c r="N142" s="5">
        <v>15.3</v>
      </c>
      <c r="O142" s="5">
        <v>27</v>
      </c>
      <c r="P142" s="6">
        <v>40669</v>
      </c>
      <c r="Q142" s="5">
        <v>51.955108869999997</v>
      </c>
    </row>
    <row r="143" spans="1:17" x14ac:dyDescent="0.2">
      <c r="A143" s="3" t="s">
        <v>193</v>
      </c>
      <c r="B143" s="4" t="s">
        <v>201</v>
      </c>
      <c r="C143" s="11">
        <v>22288</v>
      </c>
      <c r="D143" s="10">
        <v>68411</v>
      </c>
      <c r="E143" s="10" t="s">
        <v>72</v>
      </c>
      <c r="F143" s="11">
        <v>19425</v>
      </c>
      <c r="G143" s="12">
        <f t="shared" si="4"/>
        <v>0.87154522613065322</v>
      </c>
      <c r="H143" s="5">
        <v>2.7</v>
      </c>
      <c r="I143" s="5">
        <v>150</v>
      </c>
      <c r="J143" s="5">
        <v>105.3</v>
      </c>
      <c r="K143" s="5">
        <v>66.5</v>
      </c>
      <c r="L143" s="5">
        <v>183.3</v>
      </c>
      <c r="M143" s="5">
        <v>3.44</v>
      </c>
      <c r="N143" s="5">
        <v>18.5</v>
      </c>
      <c r="O143" s="5">
        <v>23</v>
      </c>
      <c r="P143" s="6">
        <v>40609</v>
      </c>
      <c r="Q143" s="5">
        <v>62.35557713</v>
      </c>
    </row>
    <row r="144" spans="1:17" x14ac:dyDescent="0.2">
      <c r="A144" s="3" t="s">
        <v>193</v>
      </c>
      <c r="B144" s="4" t="s">
        <v>202</v>
      </c>
      <c r="C144" s="11">
        <v>51728</v>
      </c>
      <c r="D144" s="10">
        <v>9835</v>
      </c>
      <c r="E144" s="10" t="s">
        <v>45</v>
      </c>
      <c r="F144" s="11">
        <v>34080</v>
      </c>
      <c r="G144" s="12">
        <f t="shared" si="4"/>
        <v>0.65883080729972165</v>
      </c>
      <c r="H144" s="5">
        <v>4.7</v>
      </c>
      <c r="I144" s="5">
        <v>230</v>
      </c>
      <c r="J144" s="5">
        <v>112.2</v>
      </c>
      <c r="K144" s="5">
        <v>76.400000000000006</v>
      </c>
      <c r="L144" s="5">
        <v>192.5</v>
      </c>
      <c r="M144" s="5">
        <v>5.1150000000000002</v>
      </c>
      <c r="N144" s="5">
        <v>25.4</v>
      </c>
      <c r="O144" s="5">
        <v>15</v>
      </c>
      <c r="P144" s="6">
        <v>40811</v>
      </c>
      <c r="Q144" s="5">
        <v>102.5289842</v>
      </c>
    </row>
    <row r="145" spans="1:17" x14ac:dyDescent="0.2">
      <c r="A145" s="3" t="s">
        <v>203</v>
      </c>
      <c r="B145" s="4" t="s">
        <v>204</v>
      </c>
      <c r="C145" s="11">
        <v>14900</v>
      </c>
      <c r="D145" s="10">
        <v>9761</v>
      </c>
      <c r="E145" s="10" t="s">
        <v>19</v>
      </c>
      <c r="F145" s="11">
        <v>11425</v>
      </c>
      <c r="G145" s="12">
        <f t="shared" si="4"/>
        <v>0.76677852348993292</v>
      </c>
      <c r="H145" s="5">
        <v>2</v>
      </c>
      <c r="I145" s="5">
        <v>115</v>
      </c>
      <c r="J145" s="5">
        <v>98.9</v>
      </c>
      <c r="K145" s="5">
        <v>68.3</v>
      </c>
      <c r="L145" s="5">
        <v>163.30000000000001</v>
      </c>
      <c r="M145" s="5">
        <v>2.7669999999999999</v>
      </c>
      <c r="N145" s="5">
        <v>14.5</v>
      </c>
      <c r="O145" s="5">
        <v>26</v>
      </c>
      <c r="P145" s="6">
        <v>40567</v>
      </c>
      <c r="Q145" s="5">
        <v>46.943876760000002</v>
      </c>
    </row>
    <row r="146" spans="1:17" x14ac:dyDescent="0.2">
      <c r="A146" s="3" t="s">
        <v>203</v>
      </c>
      <c r="B146" s="4" t="s">
        <v>205</v>
      </c>
      <c r="C146" s="11">
        <v>16700</v>
      </c>
      <c r="D146" s="10">
        <v>83721</v>
      </c>
      <c r="E146" s="10" t="s">
        <v>22</v>
      </c>
      <c r="F146" s="11">
        <v>13240</v>
      </c>
      <c r="G146" s="12">
        <f t="shared" si="4"/>
        <v>0.792814371257485</v>
      </c>
      <c r="H146" s="5">
        <v>2</v>
      </c>
      <c r="I146" s="5">
        <v>115</v>
      </c>
      <c r="J146" s="5">
        <v>98.9</v>
      </c>
      <c r="K146" s="5">
        <v>68.3</v>
      </c>
      <c r="L146" s="5">
        <v>172.3</v>
      </c>
      <c r="M146" s="5">
        <v>2.8530000000000002</v>
      </c>
      <c r="N146" s="5">
        <v>14.5</v>
      </c>
      <c r="O146" s="5">
        <v>26</v>
      </c>
      <c r="P146" s="6">
        <v>40782</v>
      </c>
      <c r="Q146" s="5">
        <v>47.638236659999997</v>
      </c>
    </row>
    <row r="147" spans="1:17" x14ac:dyDescent="0.2">
      <c r="A147" s="3" t="s">
        <v>203</v>
      </c>
      <c r="B147" s="4" t="s">
        <v>206</v>
      </c>
      <c r="C147" s="11">
        <v>21200</v>
      </c>
      <c r="D147" s="10">
        <v>51102</v>
      </c>
      <c r="E147" s="10" t="s">
        <v>19</v>
      </c>
      <c r="F147" s="11">
        <v>16725</v>
      </c>
      <c r="G147" s="12">
        <f t="shared" si="4"/>
        <v>0.78891509433962259</v>
      </c>
      <c r="H147" s="5">
        <v>1.8</v>
      </c>
      <c r="I147" s="5">
        <v>150</v>
      </c>
      <c r="J147" s="5">
        <v>106.4</v>
      </c>
      <c r="K147" s="5">
        <v>68.5</v>
      </c>
      <c r="L147" s="5">
        <v>184.1</v>
      </c>
      <c r="M147" s="5">
        <v>3.0430000000000001</v>
      </c>
      <c r="N147" s="5">
        <v>16.399999999999999</v>
      </c>
      <c r="O147" s="5">
        <v>27</v>
      </c>
      <c r="P147" s="6">
        <v>41212</v>
      </c>
      <c r="Q147" s="5">
        <v>61.701381359999999</v>
      </c>
    </row>
    <row r="148" spans="1:17" x14ac:dyDescent="0.2">
      <c r="A148" s="3" t="s">
        <v>203</v>
      </c>
      <c r="B148" s="4" t="s">
        <v>207</v>
      </c>
      <c r="C148" s="11">
        <v>19990</v>
      </c>
      <c r="D148" s="10">
        <v>9569</v>
      </c>
      <c r="E148" s="10" t="s">
        <v>54</v>
      </c>
      <c r="F148" s="11">
        <v>16575</v>
      </c>
      <c r="G148" s="12">
        <f t="shared" si="4"/>
        <v>0.82916458229114554</v>
      </c>
      <c r="H148" s="5">
        <v>2</v>
      </c>
      <c r="I148" s="5">
        <v>115</v>
      </c>
      <c r="J148" s="5">
        <v>97.4</v>
      </c>
      <c r="K148" s="5">
        <v>66.7</v>
      </c>
      <c r="L148" s="5">
        <v>160.4</v>
      </c>
      <c r="M148" s="5">
        <v>3.0790000000000002</v>
      </c>
      <c r="N148" s="5">
        <v>13.7</v>
      </c>
      <c r="O148" s="5">
        <v>26</v>
      </c>
      <c r="P148" s="6">
        <v>40694</v>
      </c>
      <c r="Q148" s="5">
        <v>48.907372250000002</v>
      </c>
    </row>
    <row r="149" spans="1:17" x14ac:dyDescent="0.2">
      <c r="A149" s="3" t="s">
        <v>203</v>
      </c>
      <c r="B149" s="4" t="s">
        <v>208</v>
      </c>
      <c r="C149" s="11">
        <v>17500</v>
      </c>
      <c r="D149" s="10">
        <v>5596</v>
      </c>
      <c r="E149" s="10" t="s">
        <v>19</v>
      </c>
      <c r="F149" s="11">
        <v>13760</v>
      </c>
      <c r="G149" s="12">
        <f t="shared" si="4"/>
        <v>0.78628571428571425</v>
      </c>
      <c r="H149" s="5">
        <v>2</v>
      </c>
      <c r="I149" s="5">
        <v>115</v>
      </c>
      <c r="J149" s="5">
        <v>98.9</v>
      </c>
      <c r="K149" s="5">
        <v>68.3</v>
      </c>
      <c r="L149" s="5">
        <v>163.30000000000001</v>
      </c>
      <c r="M149" s="5">
        <v>2.762</v>
      </c>
      <c r="N149" s="5">
        <v>14.6</v>
      </c>
      <c r="O149" s="5">
        <v>26</v>
      </c>
      <c r="P149" s="6">
        <v>40634</v>
      </c>
      <c r="Q149" s="5">
        <v>47.946841059999997</v>
      </c>
    </row>
    <row r="150" spans="1:17" x14ac:dyDescent="0.2">
      <c r="A150" s="3" t="s">
        <v>203</v>
      </c>
      <c r="B150" s="4" t="s">
        <v>209</v>
      </c>
      <c r="C150" s="11">
        <v>15900</v>
      </c>
      <c r="D150" s="10">
        <v>49463</v>
      </c>
      <c r="E150" s="10" t="s">
        <v>22</v>
      </c>
      <c r="F150" s="11">
        <v>11986</v>
      </c>
      <c r="G150" s="12">
        <f t="shared" si="4"/>
        <v>0.75383647798742137</v>
      </c>
      <c r="H150" s="5">
        <v>2</v>
      </c>
      <c r="I150" s="5">
        <v>115</v>
      </c>
      <c r="J150" s="5">
        <v>98.9</v>
      </c>
      <c r="K150" s="5">
        <v>67.900000000000006</v>
      </c>
      <c r="L150" s="5">
        <v>161.1</v>
      </c>
      <c r="M150" s="5">
        <v>2.7690000000000001</v>
      </c>
      <c r="N150" s="5">
        <v>14.5</v>
      </c>
      <c r="O150" s="5">
        <v>26</v>
      </c>
      <c r="P150" s="6">
        <v>40836</v>
      </c>
      <c r="Q150" s="5">
        <v>47.329632259999997</v>
      </c>
    </row>
    <row r="151" spans="1:17" x14ac:dyDescent="0.2">
      <c r="A151" s="3" t="s">
        <v>210</v>
      </c>
      <c r="B151" s="4" t="s">
        <v>211</v>
      </c>
      <c r="C151" s="11">
        <v>23400</v>
      </c>
      <c r="D151" s="10">
        <v>16957</v>
      </c>
      <c r="E151" s="10" t="s">
        <v>54</v>
      </c>
      <c r="F151" s="11">
        <v>14334</v>
      </c>
      <c r="G151" s="12">
        <f t="shared" si="4"/>
        <v>0.61256410256410254</v>
      </c>
      <c r="H151" s="5">
        <v>1.9</v>
      </c>
      <c r="I151" s="5">
        <v>160</v>
      </c>
      <c r="J151" s="5">
        <v>100.5</v>
      </c>
      <c r="K151" s="5">
        <v>67.599999999999994</v>
      </c>
      <c r="L151" s="5">
        <v>176.6</v>
      </c>
      <c r="M151" s="5">
        <v>2.9980000000000002</v>
      </c>
      <c r="N151" s="5">
        <v>15.8</v>
      </c>
      <c r="O151" s="5">
        <v>25</v>
      </c>
      <c r="P151" s="6">
        <v>40592</v>
      </c>
      <c r="Q151" s="5">
        <v>66.113056799999995</v>
      </c>
    </row>
    <row r="152" spans="1:17" x14ac:dyDescent="0.2">
      <c r="A152" s="3" t="s">
        <v>210</v>
      </c>
      <c r="B152" s="4" t="s">
        <v>212</v>
      </c>
      <c r="C152" s="11">
        <v>24400</v>
      </c>
      <c r="D152" s="10">
        <v>3545</v>
      </c>
      <c r="E152" s="10" t="s">
        <v>19</v>
      </c>
      <c r="F152" s="11">
        <v>15252</v>
      </c>
      <c r="G152" s="12">
        <f t="shared" si="4"/>
        <v>0.62508196721311471</v>
      </c>
      <c r="H152" s="5">
        <v>1.9</v>
      </c>
      <c r="I152" s="5">
        <v>160</v>
      </c>
      <c r="J152" s="5">
        <v>100.5</v>
      </c>
      <c r="K152" s="5">
        <v>67.599999999999994</v>
      </c>
      <c r="L152" s="5">
        <v>176.6</v>
      </c>
      <c r="M152" s="5">
        <v>3.0419999999999998</v>
      </c>
      <c r="N152" s="5">
        <v>15.8</v>
      </c>
      <c r="O152" s="5">
        <v>25</v>
      </c>
      <c r="P152" s="6">
        <v>40807</v>
      </c>
      <c r="Q152" s="5">
        <v>66.498812299999997</v>
      </c>
    </row>
    <row r="153" spans="1:17" x14ac:dyDescent="0.2">
      <c r="A153" s="3" t="s">
        <v>210</v>
      </c>
      <c r="B153" s="4" t="s">
        <v>213</v>
      </c>
      <c r="C153" s="11">
        <v>27500</v>
      </c>
      <c r="D153" s="10">
        <v>15245</v>
      </c>
      <c r="E153" s="10" t="s">
        <v>47</v>
      </c>
      <c r="F153" s="11">
        <v>18900</v>
      </c>
      <c r="G153" s="12">
        <f t="shared" si="4"/>
        <v>0.68727272727272726</v>
      </c>
      <c r="H153" s="5">
        <v>2.4</v>
      </c>
      <c r="I153" s="5">
        <v>168</v>
      </c>
      <c r="J153" s="5">
        <v>104.9</v>
      </c>
      <c r="K153" s="5">
        <v>69.3</v>
      </c>
      <c r="L153" s="5">
        <v>185.9</v>
      </c>
      <c r="M153" s="5">
        <v>3.2080000000000002</v>
      </c>
      <c r="N153" s="5">
        <v>17.899999999999999</v>
      </c>
      <c r="O153" s="5">
        <v>25</v>
      </c>
      <c r="P153" s="6">
        <v>41237</v>
      </c>
      <c r="Q153" s="5">
        <v>70.654495449999999</v>
      </c>
    </row>
    <row r="154" spans="1:17" x14ac:dyDescent="0.2">
      <c r="A154" s="3" t="s">
        <v>210</v>
      </c>
      <c r="B154" s="4" t="s">
        <v>214</v>
      </c>
      <c r="C154" s="11">
        <v>28800</v>
      </c>
      <c r="D154" s="10">
        <v>17531</v>
      </c>
      <c r="E154" s="10" t="s">
        <v>19</v>
      </c>
      <c r="F154" s="11">
        <v>20223</v>
      </c>
      <c r="G154" s="12">
        <f t="shared" si="4"/>
        <v>0.70218749999999996</v>
      </c>
      <c r="H154" s="5">
        <v>2.4</v>
      </c>
      <c r="I154" s="5">
        <v>168</v>
      </c>
      <c r="J154" s="5">
        <v>104.9</v>
      </c>
      <c r="K154" s="5">
        <v>69.3</v>
      </c>
      <c r="L154" s="5">
        <v>186.2</v>
      </c>
      <c r="M154" s="5">
        <v>3.2589999999999999</v>
      </c>
      <c r="N154" s="5">
        <v>17.899999999999999</v>
      </c>
      <c r="O154" s="5">
        <v>25</v>
      </c>
      <c r="P154" s="6">
        <v>40719</v>
      </c>
      <c r="Q154" s="5">
        <v>71.1559776</v>
      </c>
    </row>
    <row r="155" spans="1:17" x14ac:dyDescent="0.2">
      <c r="A155" s="3" t="s">
        <v>210</v>
      </c>
      <c r="B155" s="4" t="s">
        <v>215</v>
      </c>
      <c r="C155" s="11">
        <v>45500</v>
      </c>
      <c r="D155" s="10">
        <v>3493</v>
      </c>
      <c r="E155" s="10" t="s">
        <v>45</v>
      </c>
      <c r="F155" s="11">
        <v>34175</v>
      </c>
      <c r="G155" s="12">
        <f t="shared" si="4"/>
        <v>0.75109890109890109</v>
      </c>
      <c r="H155" s="5">
        <v>2.2999999999999998</v>
      </c>
      <c r="I155" s="5">
        <v>236</v>
      </c>
      <c r="J155" s="5">
        <v>104.9</v>
      </c>
      <c r="K155" s="5">
        <v>71.5</v>
      </c>
      <c r="L155" s="5">
        <v>185.7</v>
      </c>
      <c r="M155" s="5">
        <v>3.601</v>
      </c>
      <c r="N155" s="5">
        <v>18.5</v>
      </c>
      <c r="O155" s="5">
        <v>23</v>
      </c>
      <c r="P155" s="6">
        <v>40659</v>
      </c>
      <c r="Q155" s="5">
        <v>101.6233572</v>
      </c>
    </row>
    <row r="156" spans="1:17" x14ac:dyDescent="0.2">
      <c r="A156" s="3" t="s">
        <v>210</v>
      </c>
      <c r="B156" s="4" t="s">
        <v>216</v>
      </c>
      <c r="C156" s="11">
        <v>36000</v>
      </c>
      <c r="D156" s="10">
        <v>18969</v>
      </c>
      <c r="E156" s="10" t="s">
        <v>19</v>
      </c>
      <c r="F156" s="11">
        <v>26403</v>
      </c>
      <c r="G156" s="12">
        <f t="shared" si="4"/>
        <v>0.73341666666666672</v>
      </c>
      <c r="H156" s="5">
        <v>2.9</v>
      </c>
      <c r="I156" s="5">
        <v>201</v>
      </c>
      <c r="J156" s="5">
        <v>109.9</v>
      </c>
      <c r="K156" s="5">
        <v>72.099999999999994</v>
      </c>
      <c r="L156" s="5">
        <v>189.8</v>
      </c>
      <c r="M156" s="5">
        <v>3.6</v>
      </c>
      <c r="N156" s="5">
        <v>21.1</v>
      </c>
      <c r="O156" s="5">
        <v>24</v>
      </c>
      <c r="P156" s="6">
        <v>40861</v>
      </c>
      <c r="Q156" s="5">
        <v>85.735654510000003</v>
      </c>
    </row>
  </sheetData>
  <pageMargins left="0.7" right="0.7" top="0.75" bottom="0.75" header="0.3" footer="0.3"/>
  <pageSetup paperSize="9" orientation="portrait" horizontalDpi="4294967293" verticalDpi="4294967293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C3E9F1-679E-4BE2-90A6-CA9AF04725FA}">
  <dimension ref="A1:X156"/>
  <sheetViews>
    <sheetView zoomScaleNormal="100" workbookViewId="0">
      <selection activeCell="R170" sqref="R170"/>
    </sheetView>
  </sheetViews>
  <sheetFormatPr baseColWidth="10" defaultColWidth="8.83203125" defaultRowHeight="15" x14ac:dyDescent="0.2"/>
  <cols>
    <col min="1" max="1" width="15.5" customWidth="1"/>
    <col min="2" max="2" width="15.5" bestFit="1" customWidth="1"/>
    <col min="3" max="3" width="20.5" bestFit="1" customWidth="1"/>
    <col min="4" max="4" width="18.83203125" customWidth="1"/>
    <col min="5" max="5" width="12.6640625" style="9" customWidth="1"/>
    <col min="6" max="6" width="19.5" bestFit="1" customWidth="1"/>
    <col min="7" max="7" width="14" customWidth="1"/>
    <col min="8" max="8" width="13.1640625" customWidth="1"/>
    <col min="9" max="9" width="14" customWidth="1"/>
    <col min="10" max="10" width="11" hidden="1" customWidth="1"/>
    <col min="11" max="11" width="6.5" hidden="1" customWidth="1"/>
    <col min="12" max="12" width="7" hidden="1" customWidth="1"/>
    <col min="13" max="13" width="12.33203125" hidden="1" customWidth="1"/>
    <col min="14" max="14" width="13.1640625" hidden="1" customWidth="1"/>
    <col min="15" max="15" width="14.6640625" hidden="1" customWidth="1"/>
    <col min="16" max="16" width="13.5" hidden="1" customWidth="1"/>
    <col min="17" max="17" width="17.83203125" hidden="1" customWidth="1"/>
    <col min="19" max="19" width="11.5" bestFit="1" customWidth="1"/>
    <col min="21" max="21" width="11.33203125" bestFit="1" customWidth="1"/>
    <col min="22" max="22" width="7.5" bestFit="1" customWidth="1"/>
    <col min="23" max="23" width="11.5" bestFit="1" customWidth="1"/>
    <col min="24" max="24" width="7.83203125" bestFit="1" customWidth="1"/>
    <col min="25" max="25" width="16.5" bestFit="1" customWidth="1"/>
  </cols>
  <sheetData>
    <row r="1" spans="1:21" s="1" customFormat="1" x14ac:dyDescent="0.2">
      <c r="A1" s="2" t="s">
        <v>0</v>
      </c>
      <c r="B1" s="2" t="s">
        <v>1</v>
      </c>
      <c r="C1" s="2" t="s">
        <v>3</v>
      </c>
      <c r="D1" s="2" t="s">
        <v>4</v>
      </c>
      <c r="E1" s="8" t="s">
        <v>2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21" x14ac:dyDescent="0.2">
      <c r="A2" s="3" t="s">
        <v>17</v>
      </c>
      <c r="B2" s="4" t="s">
        <v>18</v>
      </c>
      <c r="C2" s="10">
        <v>16919</v>
      </c>
      <c r="D2" s="10" t="s">
        <v>19</v>
      </c>
      <c r="E2" s="11">
        <v>21500</v>
      </c>
      <c r="F2" s="11">
        <v>16360</v>
      </c>
      <c r="G2" s="12">
        <f t="shared" ref="G2:G33" si="0">SUM(F2/E2)</f>
        <v>0.76093023255813952</v>
      </c>
      <c r="H2" s="5">
        <v>1.8</v>
      </c>
      <c r="I2" s="5">
        <v>140</v>
      </c>
      <c r="J2" s="5">
        <v>101.2</v>
      </c>
      <c r="K2" s="5">
        <v>67.3</v>
      </c>
      <c r="L2" s="5">
        <v>172.4</v>
      </c>
      <c r="M2" s="5">
        <v>2.6389999999999998</v>
      </c>
      <c r="N2" s="5">
        <v>13.2</v>
      </c>
      <c r="O2" s="5">
        <v>28</v>
      </c>
      <c r="P2" s="6">
        <v>40941</v>
      </c>
      <c r="Q2" s="5">
        <v>58.280149520000002</v>
      </c>
    </row>
    <row r="3" spans="1:21" x14ac:dyDescent="0.2">
      <c r="A3" s="3" t="s">
        <v>17</v>
      </c>
      <c r="B3" s="4" t="s">
        <v>20</v>
      </c>
      <c r="C3" s="10">
        <v>39384</v>
      </c>
      <c r="D3" s="10" t="s">
        <v>19</v>
      </c>
      <c r="E3" s="11">
        <v>28400</v>
      </c>
      <c r="F3" s="11">
        <v>19875</v>
      </c>
      <c r="G3" s="12">
        <f t="shared" si="0"/>
        <v>0.69982394366197187</v>
      </c>
      <c r="H3" s="5">
        <v>3.2</v>
      </c>
      <c r="I3" s="5">
        <v>225</v>
      </c>
      <c r="J3" s="5">
        <v>108.1</v>
      </c>
      <c r="K3" s="5">
        <v>70.3</v>
      </c>
      <c r="L3" s="5">
        <v>192.9</v>
      </c>
      <c r="M3" s="5">
        <v>3.5169999999999999</v>
      </c>
      <c r="N3" s="5">
        <v>17.2</v>
      </c>
      <c r="O3" s="5">
        <v>25</v>
      </c>
      <c r="P3" s="6">
        <v>40697</v>
      </c>
      <c r="Q3" s="5">
        <v>91.370777660000002</v>
      </c>
    </row>
    <row r="4" spans="1:21" x14ac:dyDescent="0.2">
      <c r="A4" s="3" t="s">
        <v>17</v>
      </c>
      <c r="B4" s="4" t="s">
        <v>21</v>
      </c>
      <c r="C4" s="10">
        <v>8588</v>
      </c>
      <c r="D4" s="10" t="s">
        <v>22</v>
      </c>
      <c r="E4" s="11">
        <v>42000</v>
      </c>
      <c r="F4" s="11">
        <v>29725</v>
      </c>
      <c r="G4" s="12">
        <f t="shared" si="0"/>
        <v>0.70773809523809528</v>
      </c>
      <c r="H4" s="5">
        <v>3.5</v>
      </c>
      <c r="I4" s="5">
        <v>210</v>
      </c>
      <c r="J4" s="5">
        <v>114.6</v>
      </c>
      <c r="K4" s="5">
        <v>71.400000000000006</v>
      </c>
      <c r="L4" s="5">
        <v>196.6</v>
      </c>
      <c r="M4" s="5">
        <v>3.85</v>
      </c>
      <c r="N4" s="5">
        <v>18</v>
      </c>
      <c r="O4" s="5">
        <v>22</v>
      </c>
      <c r="P4" s="6">
        <v>40612</v>
      </c>
      <c r="Q4" s="5">
        <v>91.389779329999996</v>
      </c>
    </row>
    <row r="5" spans="1:21" x14ac:dyDescent="0.2">
      <c r="A5" s="3" t="s">
        <v>23</v>
      </c>
      <c r="B5" s="4" t="s">
        <v>24</v>
      </c>
      <c r="C5" s="10">
        <v>20397</v>
      </c>
      <c r="D5" s="10" t="s">
        <v>22</v>
      </c>
      <c r="E5" s="11">
        <v>23990</v>
      </c>
      <c r="F5" s="11">
        <v>22255</v>
      </c>
      <c r="G5" s="12">
        <f t="shared" si="0"/>
        <v>0.92767819924968742</v>
      </c>
      <c r="H5" s="5">
        <v>1.8</v>
      </c>
      <c r="I5" s="5">
        <v>150</v>
      </c>
      <c r="J5" s="5">
        <v>102.6</v>
      </c>
      <c r="K5" s="5">
        <v>68.2</v>
      </c>
      <c r="L5" s="5">
        <v>178</v>
      </c>
      <c r="M5" s="5">
        <v>2.9980000000000002</v>
      </c>
      <c r="N5" s="5">
        <v>16.399999999999999</v>
      </c>
      <c r="O5" s="5">
        <v>27</v>
      </c>
      <c r="P5" s="6">
        <v>40824</v>
      </c>
      <c r="Q5" s="5">
        <v>62.777639200000003</v>
      </c>
      <c r="U5" s="13"/>
    </row>
    <row r="6" spans="1:21" x14ac:dyDescent="0.2">
      <c r="A6" s="3" t="s">
        <v>23</v>
      </c>
      <c r="B6" s="4" t="s">
        <v>25</v>
      </c>
      <c r="C6" s="10">
        <v>18780</v>
      </c>
      <c r="D6" s="10" t="s">
        <v>26</v>
      </c>
      <c r="E6" s="11">
        <v>33950</v>
      </c>
      <c r="F6" s="11">
        <v>23555</v>
      </c>
      <c r="G6" s="12">
        <f t="shared" si="0"/>
        <v>0.6938144329896907</v>
      </c>
      <c r="H6" s="5">
        <v>2.8</v>
      </c>
      <c r="I6" s="5">
        <v>200</v>
      </c>
      <c r="J6" s="5">
        <v>108.7</v>
      </c>
      <c r="K6" s="5">
        <v>76.099999999999994</v>
      </c>
      <c r="L6" s="5">
        <v>192</v>
      </c>
      <c r="M6" s="5">
        <v>3.5609999999999999</v>
      </c>
      <c r="N6" s="5">
        <v>18.5</v>
      </c>
      <c r="O6" s="5">
        <v>22</v>
      </c>
      <c r="P6" s="6">
        <v>40764</v>
      </c>
      <c r="Q6" s="5">
        <v>84.565105020000004</v>
      </c>
      <c r="U6" s="13"/>
    </row>
    <row r="7" spans="1:21" x14ac:dyDescent="0.2">
      <c r="A7" s="3" t="s">
        <v>23</v>
      </c>
      <c r="B7" s="4" t="s">
        <v>27</v>
      </c>
      <c r="C7" s="10">
        <v>1380</v>
      </c>
      <c r="D7" s="10" t="s">
        <v>26</v>
      </c>
      <c r="E7" s="11">
        <v>62000</v>
      </c>
      <c r="F7" s="11">
        <v>39000</v>
      </c>
      <c r="G7" s="12">
        <f t="shared" si="0"/>
        <v>0.62903225806451613</v>
      </c>
      <c r="H7" s="5">
        <v>4.2</v>
      </c>
      <c r="I7" s="5">
        <v>310</v>
      </c>
      <c r="J7" s="5">
        <v>113</v>
      </c>
      <c r="K7" s="5">
        <v>74</v>
      </c>
      <c r="L7" s="5">
        <v>198.2</v>
      </c>
      <c r="M7" s="5">
        <v>3.9020000000000001</v>
      </c>
      <c r="N7" s="5">
        <v>23.7</v>
      </c>
      <c r="O7" s="5">
        <v>21</v>
      </c>
      <c r="P7" s="6">
        <v>40966</v>
      </c>
      <c r="Q7" s="5">
        <v>134.65685819999999</v>
      </c>
      <c r="U7" s="13"/>
    </row>
    <row r="8" spans="1:21" x14ac:dyDescent="0.2">
      <c r="A8" s="3" t="s">
        <v>28</v>
      </c>
      <c r="B8" s="4" t="s">
        <v>29</v>
      </c>
      <c r="C8" s="10">
        <v>19747</v>
      </c>
      <c r="D8" s="10" t="s">
        <v>30</v>
      </c>
      <c r="E8" s="11">
        <v>26990</v>
      </c>
      <c r="F8" s="11">
        <v>24500</v>
      </c>
      <c r="G8" s="12">
        <f t="shared" si="0"/>
        <v>0.9077436087439793</v>
      </c>
      <c r="H8" s="5">
        <v>2.5</v>
      </c>
      <c r="I8" s="5">
        <v>170</v>
      </c>
      <c r="J8" s="5">
        <v>107.3</v>
      </c>
      <c r="K8" s="5">
        <v>68.400000000000006</v>
      </c>
      <c r="L8" s="5">
        <v>176</v>
      </c>
      <c r="M8" s="5">
        <v>3.1789999999999998</v>
      </c>
      <c r="N8" s="5">
        <v>16.600000000000001</v>
      </c>
      <c r="O8" s="5">
        <v>26</v>
      </c>
      <c r="P8" s="6">
        <v>40722</v>
      </c>
      <c r="Q8" s="5">
        <v>71.191206710000003</v>
      </c>
      <c r="U8" s="13"/>
    </row>
    <row r="9" spans="1:21" x14ac:dyDescent="0.2">
      <c r="A9" s="3" t="s">
        <v>28</v>
      </c>
      <c r="B9" s="4" t="s">
        <v>31</v>
      </c>
      <c r="C9" s="10">
        <v>9231</v>
      </c>
      <c r="D9" s="10" t="s">
        <v>30</v>
      </c>
      <c r="E9" s="11">
        <v>33400</v>
      </c>
      <c r="F9" s="11">
        <v>28675</v>
      </c>
      <c r="G9" s="12">
        <f t="shared" si="0"/>
        <v>0.85853293413173648</v>
      </c>
      <c r="H9" s="5">
        <v>2.8</v>
      </c>
      <c r="I9" s="5">
        <v>193</v>
      </c>
      <c r="J9" s="5">
        <v>107.3</v>
      </c>
      <c r="K9" s="5">
        <v>68.5</v>
      </c>
      <c r="L9" s="5">
        <v>176</v>
      </c>
      <c r="M9" s="5">
        <v>3.1970000000000001</v>
      </c>
      <c r="N9" s="5">
        <v>16.600000000000001</v>
      </c>
      <c r="O9" s="5">
        <v>24</v>
      </c>
      <c r="P9" s="6">
        <v>40937</v>
      </c>
      <c r="Q9" s="5">
        <v>81.877068559999998</v>
      </c>
      <c r="U9" s="13"/>
    </row>
    <row r="10" spans="1:21" x14ac:dyDescent="0.2">
      <c r="A10" s="3" t="s">
        <v>28</v>
      </c>
      <c r="B10" s="4" t="s">
        <v>32</v>
      </c>
      <c r="C10" s="10">
        <v>17527</v>
      </c>
      <c r="D10" s="10" t="s">
        <v>19</v>
      </c>
      <c r="E10" s="11">
        <v>38900</v>
      </c>
      <c r="F10" s="11">
        <v>36125</v>
      </c>
      <c r="G10" s="12">
        <f t="shared" si="0"/>
        <v>0.92866323907455017</v>
      </c>
      <c r="H10" s="5">
        <v>2.8</v>
      </c>
      <c r="I10" s="5">
        <v>193</v>
      </c>
      <c r="J10" s="5">
        <v>111.4</v>
      </c>
      <c r="K10" s="5">
        <v>70.900000000000006</v>
      </c>
      <c r="L10" s="5">
        <v>188</v>
      </c>
      <c r="M10" s="5">
        <v>3.472</v>
      </c>
      <c r="N10" s="5">
        <v>18.5</v>
      </c>
      <c r="O10" s="5">
        <v>25</v>
      </c>
      <c r="P10" s="6">
        <v>40637</v>
      </c>
      <c r="Q10" s="5">
        <v>83.998723799999993</v>
      </c>
      <c r="U10" s="13"/>
    </row>
    <row r="11" spans="1:21" x14ac:dyDescent="0.2">
      <c r="A11" s="3" t="s">
        <v>33</v>
      </c>
      <c r="B11" s="4" t="s">
        <v>34</v>
      </c>
      <c r="C11" s="10">
        <v>91561</v>
      </c>
      <c r="D11" s="10" t="s">
        <v>35</v>
      </c>
      <c r="E11" s="11">
        <v>21975</v>
      </c>
      <c r="F11" s="11">
        <v>12475</v>
      </c>
      <c r="G11" s="12">
        <f t="shared" si="0"/>
        <v>0.56769055745164965</v>
      </c>
      <c r="H11" s="5">
        <v>3.1</v>
      </c>
      <c r="I11" s="5">
        <v>175</v>
      </c>
      <c r="J11" s="5">
        <v>109</v>
      </c>
      <c r="K11" s="5">
        <v>72.7</v>
      </c>
      <c r="L11" s="5">
        <v>194.6</v>
      </c>
      <c r="M11" s="5">
        <v>3.3679999999999999</v>
      </c>
      <c r="N11" s="5">
        <v>17.5</v>
      </c>
      <c r="O11" s="5">
        <v>25</v>
      </c>
      <c r="P11" s="6">
        <v>40849</v>
      </c>
      <c r="Q11" s="5">
        <v>71.181451319999994</v>
      </c>
      <c r="U11" s="13"/>
    </row>
    <row r="12" spans="1:21" x14ac:dyDescent="0.2">
      <c r="A12" s="3" t="s">
        <v>33</v>
      </c>
      <c r="B12" s="4" t="s">
        <v>36</v>
      </c>
      <c r="C12" s="10">
        <v>39350</v>
      </c>
      <c r="D12" s="10" t="s">
        <v>19</v>
      </c>
      <c r="E12" s="11">
        <v>25300</v>
      </c>
      <c r="F12" s="11">
        <v>13740</v>
      </c>
      <c r="G12" s="12">
        <f t="shared" si="0"/>
        <v>0.54308300395256914</v>
      </c>
      <c r="H12" s="5">
        <v>3.8</v>
      </c>
      <c r="I12" s="5">
        <v>240</v>
      </c>
      <c r="J12" s="5">
        <v>109</v>
      </c>
      <c r="K12" s="5">
        <v>72.7</v>
      </c>
      <c r="L12" s="5">
        <v>196.2</v>
      </c>
      <c r="M12" s="5">
        <v>3.5430000000000001</v>
      </c>
      <c r="N12" s="5">
        <v>17.5</v>
      </c>
      <c r="O12" s="5">
        <v>23</v>
      </c>
      <c r="P12" s="6">
        <v>40789</v>
      </c>
      <c r="Q12" s="5">
        <v>95.636702529999994</v>
      </c>
      <c r="U12" s="13"/>
    </row>
    <row r="13" spans="1:21" x14ac:dyDescent="0.2">
      <c r="A13" s="3" t="s">
        <v>33</v>
      </c>
      <c r="B13" s="4" t="s">
        <v>37</v>
      </c>
      <c r="C13" s="10">
        <v>27851</v>
      </c>
      <c r="D13" s="10" t="s">
        <v>38</v>
      </c>
      <c r="E13" s="11">
        <v>31965</v>
      </c>
      <c r="F13" s="11">
        <v>20190</v>
      </c>
      <c r="G13" s="12">
        <f t="shared" si="0"/>
        <v>0.63162834350070385</v>
      </c>
      <c r="H13" s="5">
        <v>3.8</v>
      </c>
      <c r="I13" s="5">
        <v>205</v>
      </c>
      <c r="J13" s="5">
        <v>113.8</v>
      </c>
      <c r="K13" s="5">
        <v>74.7</v>
      </c>
      <c r="L13" s="5">
        <v>206.8</v>
      </c>
      <c r="M13" s="5">
        <v>3.778</v>
      </c>
      <c r="N13" s="5">
        <v>18.5</v>
      </c>
      <c r="O13" s="5">
        <v>24</v>
      </c>
      <c r="P13" s="6">
        <v>40991</v>
      </c>
      <c r="Q13" s="5">
        <v>85.828408249999995</v>
      </c>
      <c r="U13" s="13"/>
    </row>
    <row r="14" spans="1:21" x14ac:dyDescent="0.2">
      <c r="A14" s="3" t="s">
        <v>33</v>
      </c>
      <c r="B14" s="4" t="s">
        <v>39</v>
      </c>
      <c r="C14" s="10">
        <v>83257</v>
      </c>
      <c r="D14" s="10" t="s">
        <v>40</v>
      </c>
      <c r="E14" s="11">
        <v>27885</v>
      </c>
      <c r="F14" s="11">
        <v>13360</v>
      </c>
      <c r="G14" s="12">
        <f t="shared" si="0"/>
        <v>0.4791106329567868</v>
      </c>
      <c r="H14" s="5">
        <v>3.8</v>
      </c>
      <c r="I14" s="5">
        <v>205</v>
      </c>
      <c r="J14" s="5">
        <v>112.2</v>
      </c>
      <c r="K14" s="5">
        <v>73.5</v>
      </c>
      <c r="L14" s="5">
        <v>200</v>
      </c>
      <c r="M14" s="5">
        <v>3.5910000000000002</v>
      </c>
      <c r="N14" s="5">
        <v>17.5</v>
      </c>
      <c r="O14" s="5">
        <v>25</v>
      </c>
      <c r="P14" s="6">
        <v>40747</v>
      </c>
      <c r="Q14" s="5">
        <v>84.254525810000004</v>
      </c>
    </row>
    <row r="15" spans="1:21" x14ac:dyDescent="0.2">
      <c r="A15" s="3" t="s">
        <v>41</v>
      </c>
      <c r="B15" s="4" t="s">
        <v>42</v>
      </c>
      <c r="C15" s="10">
        <v>63729</v>
      </c>
      <c r="D15" s="10" t="s">
        <v>40</v>
      </c>
      <c r="E15" s="11">
        <v>39895</v>
      </c>
      <c r="F15" s="11">
        <v>22525</v>
      </c>
      <c r="G15" s="12">
        <f t="shared" si="0"/>
        <v>0.56460709362075445</v>
      </c>
      <c r="H15" s="5">
        <v>4.5999999999999996</v>
      </c>
      <c r="I15" s="5">
        <v>275</v>
      </c>
      <c r="J15" s="5">
        <v>115.3</v>
      </c>
      <c r="K15" s="5">
        <v>74.5</v>
      </c>
      <c r="L15" s="5">
        <v>207.2</v>
      </c>
      <c r="M15" s="5">
        <v>3.9780000000000002</v>
      </c>
      <c r="N15" s="5">
        <v>18.5</v>
      </c>
      <c r="O15" s="5">
        <v>22</v>
      </c>
      <c r="P15" s="6">
        <v>40962</v>
      </c>
      <c r="Q15" s="5">
        <v>113.85459760000001</v>
      </c>
    </row>
    <row r="16" spans="1:21" x14ac:dyDescent="0.2">
      <c r="A16" s="3" t="s">
        <v>41</v>
      </c>
      <c r="B16" s="4" t="s">
        <v>43</v>
      </c>
      <c r="C16" s="10">
        <v>15943</v>
      </c>
      <c r="D16" s="10" t="s">
        <v>40</v>
      </c>
      <c r="E16" s="11">
        <v>44475</v>
      </c>
      <c r="F16" s="11">
        <v>27100</v>
      </c>
      <c r="G16" s="12">
        <f t="shared" si="0"/>
        <v>0.60933108487914556</v>
      </c>
      <c r="H16" s="5">
        <v>4.5999999999999996</v>
      </c>
      <c r="I16" s="5">
        <v>275</v>
      </c>
      <c r="J16" s="5">
        <v>112.2</v>
      </c>
      <c r="K16" s="5">
        <v>75</v>
      </c>
      <c r="L16" s="5">
        <v>201</v>
      </c>
      <c r="M16" s="5">
        <v>3.875</v>
      </c>
      <c r="N16" s="5">
        <v>18.5</v>
      </c>
      <c r="O16" s="5">
        <v>22</v>
      </c>
      <c r="P16" s="6">
        <v>40662</v>
      </c>
      <c r="Q16" s="5">
        <v>115.6213578</v>
      </c>
      <c r="T16" s="13"/>
    </row>
    <row r="17" spans="1:24" x14ac:dyDescent="0.2">
      <c r="A17" s="3" t="s">
        <v>41</v>
      </c>
      <c r="B17" s="4" t="s">
        <v>44</v>
      </c>
      <c r="C17" s="10">
        <v>6536</v>
      </c>
      <c r="D17" s="10" t="s">
        <v>45</v>
      </c>
      <c r="E17" s="11">
        <v>39665</v>
      </c>
      <c r="F17" s="11">
        <v>25725</v>
      </c>
      <c r="G17" s="12">
        <f t="shared" si="0"/>
        <v>0.6485566620446237</v>
      </c>
      <c r="H17" s="5">
        <v>4.5999999999999996</v>
      </c>
      <c r="I17" s="5">
        <v>275</v>
      </c>
      <c r="J17" s="5">
        <v>108</v>
      </c>
      <c r="K17" s="5">
        <v>75.5</v>
      </c>
      <c r="L17" s="5">
        <v>200.6</v>
      </c>
      <c r="M17" s="5">
        <v>3.843</v>
      </c>
      <c r="N17" s="5">
        <v>19</v>
      </c>
      <c r="O17" s="5">
        <v>22</v>
      </c>
      <c r="P17" s="6">
        <v>40874</v>
      </c>
      <c r="Q17" s="5">
        <v>113.7658739</v>
      </c>
    </row>
    <row r="18" spans="1:24" x14ac:dyDescent="0.2">
      <c r="A18" s="3" t="s">
        <v>41</v>
      </c>
      <c r="B18" s="4" t="s">
        <v>46</v>
      </c>
      <c r="C18" s="10">
        <v>11185</v>
      </c>
      <c r="D18" s="10" t="s">
        <v>47</v>
      </c>
      <c r="E18" s="11">
        <v>31010</v>
      </c>
      <c r="F18" s="11">
        <v>18225</v>
      </c>
      <c r="G18" s="12">
        <f t="shared" si="0"/>
        <v>0.58771364076104482</v>
      </c>
      <c r="H18" s="5">
        <v>3</v>
      </c>
      <c r="I18" s="5">
        <v>200</v>
      </c>
      <c r="J18" s="5">
        <v>107.4</v>
      </c>
      <c r="K18" s="5">
        <v>70.3</v>
      </c>
      <c r="L18" s="5">
        <v>194.8</v>
      </c>
      <c r="M18" s="5">
        <v>3.77</v>
      </c>
      <c r="N18" s="5">
        <v>18</v>
      </c>
      <c r="O18" s="5">
        <v>22</v>
      </c>
      <c r="P18" s="6">
        <v>40814</v>
      </c>
      <c r="Q18" s="5">
        <v>83.483093580000002</v>
      </c>
    </row>
    <row r="19" spans="1:24" x14ac:dyDescent="0.2">
      <c r="A19" s="3" t="s">
        <v>41</v>
      </c>
      <c r="B19" s="4" t="s">
        <v>48</v>
      </c>
      <c r="C19" s="10">
        <v>14785</v>
      </c>
      <c r="D19" s="10" t="s">
        <v>49</v>
      </c>
      <c r="E19" s="11">
        <v>46225</v>
      </c>
      <c r="F19" s="11">
        <v>31245</v>
      </c>
      <c r="G19" s="12">
        <f t="shared" si="0"/>
        <v>0.67593293672255272</v>
      </c>
      <c r="H19" s="5">
        <v>5.7</v>
      </c>
      <c r="I19" s="5">
        <v>255</v>
      </c>
      <c r="J19" s="5">
        <v>117.5</v>
      </c>
      <c r="K19" s="5">
        <v>77</v>
      </c>
      <c r="L19" s="5">
        <v>201.2</v>
      </c>
      <c r="M19" s="5">
        <v>5.5720000000000001</v>
      </c>
      <c r="N19" s="5">
        <v>30</v>
      </c>
      <c r="O19" s="5">
        <v>15</v>
      </c>
      <c r="P19" s="6">
        <v>41016</v>
      </c>
      <c r="Q19" s="5">
        <v>109.5091165</v>
      </c>
    </row>
    <row r="20" spans="1:24" x14ac:dyDescent="0.2">
      <c r="A20" s="3" t="s">
        <v>50</v>
      </c>
      <c r="B20" s="4" t="s">
        <v>51</v>
      </c>
      <c r="C20" s="10">
        <v>145519</v>
      </c>
      <c r="D20" s="10" t="s">
        <v>49</v>
      </c>
      <c r="E20" s="11">
        <v>13260</v>
      </c>
      <c r="F20" s="11">
        <v>9250</v>
      </c>
      <c r="G20" s="12">
        <f t="shared" si="0"/>
        <v>0.69758672699849167</v>
      </c>
      <c r="H20" s="5">
        <v>2.2000000000000002</v>
      </c>
      <c r="I20" s="5">
        <v>115</v>
      </c>
      <c r="J20" s="5">
        <v>104.1</v>
      </c>
      <c r="K20" s="5">
        <v>67.900000000000006</v>
      </c>
      <c r="L20" s="5">
        <v>180.9</v>
      </c>
      <c r="M20" s="5">
        <v>2.6760000000000002</v>
      </c>
      <c r="N20" s="5">
        <v>14.3</v>
      </c>
      <c r="O20" s="5">
        <v>27</v>
      </c>
      <c r="P20" s="6">
        <v>40772</v>
      </c>
      <c r="Q20" s="5">
        <v>46.363347470000001</v>
      </c>
    </row>
    <row r="21" spans="1:24" x14ac:dyDescent="0.2">
      <c r="A21" s="3" t="s">
        <v>50</v>
      </c>
      <c r="B21" s="4" t="s">
        <v>52</v>
      </c>
      <c r="C21" s="10">
        <v>135126</v>
      </c>
      <c r="D21" s="10" t="s">
        <v>49</v>
      </c>
      <c r="E21" s="11">
        <v>16535</v>
      </c>
      <c r="F21" s="11">
        <v>11225</v>
      </c>
      <c r="G21" s="12">
        <f t="shared" si="0"/>
        <v>0.67886301784094349</v>
      </c>
      <c r="H21" s="5">
        <v>3.1</v>
      </c>
      <c r="I21" s="5">
        <v>170</v>
      </c>
      <c r="J21" s="5">
        <v>107</v>
      </c>
      <c r="K21" s="5">
        <v>69.400000000000006</v>
      </c>
      <c r="L21" s="5">
        <v>190.4</v>
      </c>
      <c r="M21" s="5">
        <v>3.0510000000000002</v>
      </c>
      <c r="N21" s="5">
        <v>15</v>
      </c>
      <c r="O21" s="5">
        <v>25</v>
      </c>
      <c r="P21" s="6">
        <v>40987</v>
      </c>
      <c r="Q21" s="5">
        <v>67.314462160000005</v>
      </c>
      <c r="T21" s="1"/>
      <c r="U21" s="1"/>
      <c r="V21" s="15"/>
      <c r="W21" s="15"/>
      <c r="X21" s="15"/>
    </row>
    <row r="22" spans="1:24" x14ac:dyDescent="0.2">
      <c r="A22" s="3" t="s">
        <v>50</v>
      </c>
      <c r="B22" s="4" t="s">
        <v>53</v>
      </c>
      <c r="C22" s="10">
        <v>24629</v>
      </c>
      <c r="D22" s="10" t="s">
        <v>54</v>
      </c>
      <c r="E22" s="11">
        <v>18890</v>
      </c>
      <c r="F22" s="11">
        <v>10310</v>
      </c>
      <c r="G22" s="12">
        <f t="shared" si="0"/>
        <v>0.54579142403388037</v>
      </c>
      <c r="H22" s="5">
        <v>3.1</v>
      </c>
      <c r="I22" s="5">
        <v>175</v>
      </c>
      <c r="J22" s="5">
        <v>107.5</v>
      </c>
      <c r="K22" s="5">
        <v>72.5</v>
      </c>
      <c r="L22" s="5">
        <v>200.9</v>
      </c>
      <c r="M22" s="5">
        <v>3.33</v>
      </c>
      <c r="N22" s="5">
        <v>16.600000000000001</v>
      </c>
      <c r="O22" s="5">
        <v>25</v>
      </c>
      <c r="P22" s="6">
        <v>40687</v>
      </c>
      <c r="Q22" s="5">
        <v>69.991395600000004</v>
      </c>
      <c r="V22" s="14"/>
      <c r="W22" s="14"/>
      <c r="X22" s="14"/>
    </row>
    <row r="23" spans="1:24" x14ac:dyDescent="0.2">
      <c r="A23" s="3" t="s">
        <v>50</v>
      </c>
      <c r="B23" s="4" t="s">
        <v>55</v>
      </c>
      <c r="C23" s="10">
        <v>42593</v>
      </c>
      <c r="D23" s="10" t="s">
        <v>19</v>
      </c>
      <c r="E23" s="11">
        <v>19390</v>
      </c>
      <c r="F23" s="11">
        <v>11525</v>
      </c>
      <c r="G23" s="12">
        <f t="shared" si="0"/>
        <v>0.59437854564208359</v>
      </c>
      <c r="H23" s="5">
        <v>3.4</v>
      </c>
      <c r="I23" s="5">
        <v>180</v>
      </c>
      <c r="J23" s="5">
        <v>110.5</v>
      </c>
      <c r="K23" s="5">
        <v>72.7</v>
      </c>
      <c r="L23" s="5">
        <v>197.9</v>
      </c>
      <c r="M23" s="5">
        <v>3.34</v>
      </c>
      <c r="N23" s="5">
        <v>17</v>
      </c>
      <c r="O23" s="5">
        <v>27</v>
      </c>
      <c r="P23" s="6">
        <v>40899</v>
      </c>
      <c r="Q23" s="5">
        <v>72.030917189999997</v>
      </c>
    </row>
    <row r="24" spans="1:24" x14ac:dyDescent="0.2">
      <c r="A24" s="3" t="s">
        <v>50</v>
      </c>
      <c r="B24" s="4" t="s">
        <v>56</v>
      </c>
      <c r="C24" s="10">
        <v>26402</v>
      </c>
      <c r="D24" s="10" t="s">
        <v>19</v>
      </c>
      <c r="E24" s="11">
        <v>24340</v>
      </c>
      <c r="F24" s="11">
        <v>13025</v>
      </c>
      <c r="G24" s="12">
        <f t="shared" si="0"/>
        <v>0.53512736236647496</v>
      </c>
      <c r="H24" s="5">
        <v>3.8</v>
      </c>
      <c r="I24" s="5">
        <v>200</v>
      </c>
      <c r="J24" s="5">
        <v>101.1</v>
      </c>
      <c r="K24" s="5">
        <v>74.099999999999994</v>
      </c>
      <c r="L24" s="5">
        <v>193.2</v>
      </c>
      <c r="M24" s="5">
        <v>3.5</v>
      </c>
      <c r="N24" s="5">
        <v>16.8</v>
      </c>
      <c r="O24" s="5">
        <v>25</v>
      </c>
      <c r="P24" s="6">
        <v>40839</v>
      </c>
      <c r="Q24" s="5">
        <v>81.118543329999994</v>
      </c>
    </row>
    <row r="25" spans="1:24" x14ac:dyDescent="0.2">
      <c r="A25" s="3" t="s">
        <v>50</v>
      </c>
      <c r="B25" s="4" t="s">
        <v>57</v>
      </c>
      <c r="C25" s="10">
        <v>17947</v>
      </c>
      <c r="D25" s="10" t="s">
        <v>45</v>
      </c>
      <c r="E25" s="11">
        <v>55705</v>
      </c>
      <c r="F25" s="11">
        <v>36225</v>
      </c>
      <c r="G25" s="12">
        <f t="shared" si="0"/>
        <v>0.65030069114083111</v>
      </c>
      <c r="H25" s="5">
        <v>5.7</v>
      </c>
      <c r="I25" s="5">
        <v>345</v>
      </c>
      <c r="J25" s="5">
        <v>104.5</v>
      </c>
      <c r="K25" s="5">
        <v>73.599999999999994</v>
      </c>
      <c r="L25" s="5">
        <v>179.7</v>
      </c>
      <c r="M25" s="5">
        <v>3.21</v>
      </c>
      <c r="N25" s="5">
        <v>19.100000000000001</v>
      </c>
      <c r="O25" s="5">
        <v>22</v>
      </c>
      <c r="P25" s="6">
        <v>41041</v>
      </c>
      <c r="Q25" s="5">
        <v>141.14115000000001</v>
      </c>
    </row>
    <row r="26" spans="1:24" x14ac:dyDescent="0.2">
      <c r="A26" s="3" t="s">
        <v>50</v>
      </c>
      <c r="B26" s="4" t="s">
        <v>58</v>
      </c>
      <c r="C26" s="10">
        <v>32299</v>
      </c>
      <c r="D26" s="10" t="s">
        <v>47</v>
      </c>
      <c r="E26" s="11">
        <v>13960</v>
      </c>
      <c r="F26" s="11">
        <v>9125</v>
      </c>
      <c r="G26" s="12">
        <f t="shared" si="0"/>
        <v>0.65365329512893988</v>
      </c>
      <c r="H26" s="5">
        <v>1.8</v>
      </c>
      <c r="I26" s="5">
        <v>120</v>
      </c>
      <c r="J26" s="5">
        <v>97.1</v>
      </c>
      <c r="K26" s="5">
        <v>66.7</v>
      </c>
      <c r="L26" s="5">
        <v>174.3</v>
      </c>
      <c r="M26" s="5">
        <v>2.3980000000000001</v>
      </c>
      <c r="N26" s="5">
        <v>13.2</v>
      </c>
      <c r="O26" s="5">
        <v>33</v>
      </c>
      <c r="P26" s="6">
        <v>40797</v>
      </c>
      <c r="Q26" s="5">
        <v>48.297636099999998</v>
      </c>
    </row>
    <row r="27" spans="1:24" x14ac:dyDescent="0.2">
      <c r="A27" s="3" t="s">
        <v>50</v>
      </c>
      <c r="B27" s="4" t="s">
        <v>59</v>
      </c>
      <c r="C27" s="10">
        <v>21855</v>
      </c>
      <c r="D27" s="10" t="s">
        <v>47</v>
      </c>
      <c r="E27" s="11">
        <v>9235</v>
      </c>
      <c r="F27" s="11">
        <v>5160</v>
      </c>
      <c r="G27" s="12">
        <f t="shared" si="0"/>
        <v>0.55874390904168925</v>
      </c>
      <c r="H27" s="5">
        <v>1</v>
      </c>
      <c r="I27" s="5">
        <v>55</v>
      </c>
      <c r="J27" s="5">
        <v>93.1</v>
      </c>
      <c r="K27" s="5">
        <v>62.6</v>
      </c>
      <c r="L27" s="5">
        <v>149.4</v>
      </c>
      <c r="M27" s="5">
        <v>1.895</v>
      </c>
      <c r="N27" s="5">
        <v>10.3</v>
      </c>
      <c r="O27" s="5">
        <v>45</v>
      </c>
      <c r="P27" s="6">
        <v>41012</v>
      </c>
      <c r="Q27" s="5">
        <v>23.276272330000001</v>
      </c>
    </row>
    <row r="28" spans="1:24" x14ac:dyDescent="0.2">
      <c r="A28" s="3" t="s">
        <v>50</v>
      </c>
      <c r="B28" s="4" t="s">
        <v>60</v>
      </c>
      <c r="C28" s="10">
        <v>107995</v>
      </c>
      <c r="D28" s="10" t="s">
        <v>19</v>
      </c>
      <c r="E28" s="11">
        <v>18890</v>
      </c>
      <c r="F28" s="11">
        <v>11550</v>
      </c>
      <c r="G28" s="12">
        <f t="shared" si="0"/>
        <v>0.61143462149285333</v>
      </c>
      <c r="H28" s="5">
        <v>3.4</v>
      </c>
      <c r="I28" s="5">
        <v>180</v>
      </c>
      <c r="J28" s="5">
        <v>110.5</v>
      </c>
      <c r="K28" s="5">
        <v>73</v>
      </c>
      <c r="L28" s="5">
        <v>200</v>
      </c>
      <c r="M28" s="5">
        <v>3.3889999999999998</v>
      </c>
      <c r="N28" s="5">
        <v>17</v>
      </c>
      <c r="O28" s="5">
        <v>27</v>
      </c>
      <c r="P28" s="6">
        <v>40712</v>
      </c>
      <c r="Q28" s="5">
        <v>71.838039440000003</v>
      </c>
    </row>
    <row r="29" spans="1:24" x14ac:dyDescent="0.2">
      <c r="A29" s="3" t="s">
        <v>61</v>
      </c>
      <c r="B29" s="4" t="s">
        <v>62</v>
      </c>
      <c r="C29" s="10">
        <v>7854</v>
      </c>
      <c r="D29" s="10" t="s">
        <v>19</v>
      </c>
      <c r="E29" s="11">
        <v>19840</v>
      </c>
      <c r="F29" s="11">
        <v>12360</v>
      </c>
      <c r="G29" s="12">
        <f t="shared" si="0"/>
        <v>0.62298387096774188</v>
      </c>
      <c r="H29" s="5">
        <v>2.5</v>
      </c>
      <c r="I29" s="5">
        <v>163</v>
      </c>
      <c r="J29" s="5">
        <v>103.7</v>
      </c>
      <c r="K29" s="5">
        <v>69.7</v>
      </c>
      <c r="L29" s="5">
        <v>190.9</v>
      </c>
      <c r="M29" s="5">
        <v>2.9670000000000001</v>
      </c>
      <c r="N29" s="5">
        <v>15.9</v>
      </c>
      <c r="O29" s="5">
        <v>24</v>
      </c>
      <c r="P29" s="6">
        <v>40924</v>
      </c>
      <c r="Q29" s="5">
        <v>65.957183959999995</v>
      </c>
    </row>
    <row r="30" spans="1:24" x14ac:dyDescent="0.2">
      <c r="A30" s="3" t="s">
        <v>61</v>
      </c>
      <c r="B30" s="4" t="s">
        <v>63</v>
      </c>
      <c r="C30" s="10">
        <v>32775</v>
      </c>
      <c r="D30" s="10" t="s">
        <v>19</v>
      </c>
      <c r="E30" s="11">
        <v>24495</v>
      </c>
      <c r="F30" s="11">
        <v>14180</v>
      </c>
      <c r="G30" s="12">
        <f t="shared" si="0"/>
        <v>0.57889365176566643</v>
      </c>
      <c r="H30" s="5">
        <v>2.5</v>
      </c>
      <c r="I30" s="5">
        <v>168</v>
      </c>
      <c r="J30" s="5">
        <v>106</v>
      </c>
      <c r="K30" s="5">
        <v>69.2</v>
      </c>
      <c r="L30" s="5">
        <v>193</v>
      </c>
      <c r="M30" s="5">
        <v>3.3319999999999999</v>
      </c>
      <c r="N30" s="5">
        <v>16</v>
      </c>
      <c r="O30" s="5">
        <v>24</v>
      </c>
      <c r="P30" s="6">
        <v>40864</v>
      </c>
      <c r="Q30" s="5">
        <v>69.521355049999997</v>
      </c>
    </row>
    <row r="31" spans="1:24" x14ac:dyDescent="0.2">
      <c r="A31" s="3" t="s">
        <v>61</v>
      </c>
      <c r="B31" s="4" t="s">
        <v>64</v>
      </c>
      <c r="C31" s="10">
        <v>31148</v>
      </c>
      <c r="D31" s="10" t="s">
        <v>19</v>
      </c>
      <c r="E31" s="11">
        <v>22245</v>
      </c>
      <c r="F31" s="11">
        <v>13725</v>
      </c>
      <c r="G31" s="12">
        <f t="shared" si="0"/>
        <v>0.61699258260283207</v>
      </c>
      <c r="H31" s="5">
        <v>2.7</v>
      </c>
      <c r="I31" s="5">
        <v>200</v>
      </c>
      <c r="J31" s="5">
        <v>113</v>
      </c>
      <c r="K31" s="5">
        <v>74.400000000000006</v>
      </c>
      <c r="L31" s="5">
        <v>209.1</v>
      </c>
      <c r="M31" s="5">
        <v>3.452</v>
      </c>
      <c r="N31" s="5">
        <v>17</v>
      </c>
      <c r="O31" s="5">
        <v>26</v>
      </c>
      <c r="P31" s="6">
        <v>41066</v>
      </c>
      <c r="Q31" s="5">
        <v>80.02378204</v>
      </c>
    </row>
    <row r="32" spans="1:24" x14ac:dyDescent="0.2">
      <c r="A32" s="3" t="s">
        <v>61</v>
      </c>
      <c r="B32" s="4" t="s">
        <v>65</v>
      </c>
      <c r="C32" s="10">
        <v>32305.999999999996</v>
      </c>
      <c r="D32" s="10" t="s">
        <v>19</v>
      </c>
      <c r="E32" s="11">
        <v>16480</v>
      </c>
      <c r="F32" s="11">
        <v>12640</v>
      </c>
      <c r="G32" s="12">
        <f t="shared" si="0"/>
        <v>0.76699029126213591</v>
      </c>
      <c r="H32" s="5">
        <v>2</v>
      </c>
      <c r="I32" s="5">
        <v>132</v>
      </c>
      <c r="J32" s="5">
        <v>108</v>
      </c>
      <c r="K32" s="5">
        <v>71</v>
      </c>
      <c r="L32" s="5">
        <v>186</v>
      </c>
      <c r="M32" s="5">
        <v>2.911</v>
      </c>
      <c r="N32" s="5">
        <v>16</v>
      </c>
      <c r="O32" s="5">
        <v>27</v>
      </c>
      <c r="P32" s="6">
        <v>40822</v>
      </c>
      <c r="Q32" s="5">
        <v>53.566199869999998</v>
      </c>
    </row>
    <row r="33" spans="1:17" x14ac:dyDescent="0.2">
      <c r="A33" s="3" t="s">
        <v>61</v>
      </c>
      <c r="B33" s="4" t="s">
        <v>66</v>
      </c>
      <c r="C33" s="10">
        <v>13462</v>
      </c>
      <c r="D33" s="10" t="s">
        <v>19</v>
      </c>
      <c r="E33" s="11">
        <v>28340</v>
      </c>
      <c r="F33" s="11">
        <v>17325</v>
      </c>
      <c r="G33" s="12">
        <f t="shared" si="0"/>
        <v>0.61132674664784759</v>
      </c>
      <c r="H33" s="5">
        <v>3.5</v>
      </c>
      <c r="I33" s="5">
        <v>253</v>
      </c>
      <c r="J33" s="5">
        <v>113</v>
      </c>
      <c r="K33" s="5">
        <v>74.400000000000006</v>
      </c>
      <c r="L33" s="5">
        <v>207.7</v>
      </c>
      <c r="M33" s="5">
        <v>3.5640000000000001</v>
      </c>
      <c r="N33" s="5">
        <v>17</v>
      </c>
      <c r="O33" s="5">
        <v>23</v>
      </c>
      <c r="P33" s="6">
        <v>41037</v>
      </c>
      <c r="Q33" s="5">
        <v>101.3292807</v>
      </c>
    </row>
    <row r="34" spans="1:17" x14ac:dyDescent="0.2">
      <c r="A34" s="3" t="s">
        <v>61</v>
      </c>
      <c r="B34" s="4" t="s">
        <v>67</v>
      </c>
      <c r="C34" s="10">
        <v>30696</v>
      </c>
      <c r="D34" s="10" t="s">
        <v>19</v>
      </c>
      <c r="E34" s="11">
        <v>29185</v>
      </c>
      <c r="F34" s="11">
        <v>18425</v>
      </c>
      <c r="G34" s="12">
        <f t="shared" ref="G34:G65" si="1">SUM(F34/E34)</f>
        <v>0.63131745759808122</v>
      </c>
      <c r="H34" s="5">
        <v>3.5</v>
      </c>
      <c r="I34" s="5">
        <v>253</v>
      </c>
      <c r="J34" s="5">
        <v>113</v>
      </c>
      <c r="K34" s="5">
        <v>74.400000000000006</v>
      </c>
      <c r="L34" s="5">
        <v>197.8</v>
      </c>
      <c r="M34" s="5">
        <v>3.5670000000000002</v>
      </c>
      <c r="N34" s="5">
        <v>17</v>
      </c>
      <c r="O34" s="5">
        <v>23</v>
      </c>
      <c r="P34" s="6">
        <v>40949</v>
      </c>
      <c r="Q34" s="5">
        <v>101.6552441</v>
      </c>
    </row>
    <row r="35" spans="1:17" x14ac:dyDescent="0.2">
      <c r="A35" s="3" t="s">
        <v>68</v>
      </c>
      <c r="B35" s="4" t="s">
        <v>69</v>
      </c>
      <c r="C35" s="10">
        <v>76034</v>
      </c>
      <c r="D35" s="10" t="s">
        <v>38</v>
      </c>
      <c r="E35" s="11">
        <v>12640</v>
      </c>
      <c r="F35" s="11">
        <v>7750</v>
      </c>
      <c r="G35" s="12">
        <f t="shared" si="1"/>
        <v>0.61313291139240511</v>
      </c>
      <c r="H35" s="5">
        <v>2</v>
      </c>
      <c r="I35" s="5">
        <v>132</v>
      </c>
      <c r="J35" s="5">
        <v>105</v>
      </c>
      <c r="K35" s="5">
        <v>74.400000000000006</v>
      </c>
      <c r="L35" s="5">
        <v>174.4</v>
      </c>
      <c r="M35" s="5">
        <v>2.5670000000000002</v>
      </c>
      <c r="N35" s="5">
        <v>12.5</v>
      </c>
      <c r="O35" s="5">
        <v>29</v>
      </c>
      <c r="P35" s="6">
        <v>40889</v>
      </c>
      <c r="Q35" s="5">
        <v>52.084898750000001</v>
      </c>
    </row>
    <row r="36" spans="1:17" x14ac:dyDescent="0.2">
      <c r="A36" s="3" t="s">
        <v>68</v>
      </c>
      <c r="B36" s="4" t="s">
        <v>70</v>
      </c>
      <c r="C36" s="10">
        <v>4734</v>
      </c>
      <c r="D36" s="10" t="s">
        <v>49</v>
      </c>
      <c r="E36" s="11">
        <v>19045</v>
      </c>
      <c r="F36" s="11">
        <v>12545</v>
      </c>
      <c r="G36" s="12">
        <f t="shared" si="1"/>
        <v>0.65870307167235498</v>
      </c>
      <c r="H36" s="5">
        <v>2.5</v>
      </c>
      <c r="I36" s="5">
        <v>163</v>
      </c>
      <c r="J36" s="5">
        <v>103.7</v>
      </c>
      <c r="K36" s="5">
        <v>69.099999999999994</v>
      </c>
      <c r="L36" s="5">
        <v>190.2</v>
      </c>
      <c r="M36" s="5">
        <v>2.879</v>
      </c>
      <c r="N36" s="5">
        <v>15.9</v>
      </c>
      <c r="O36" s="5">
        <v>24</v>
      </c>
      <c r="P36" s="6">
        <v>41091</v>
      </c>
      <c r="Q36" s="5">
        <v>65.650508340000002</v>
      </c>
    </row>
    <row r="37" spans="1:17" x14ac:dyDescent="0.2">
      <c r="A37" s="3" t="s">
        <v>68</v>
      </c>
      <c r="B37" s="4" t="s">
        <v>71</v>
      </c>
      <c r="C37" s="10">
        <v>71186</v>
      </c>
      <c r="D37" s="10" t="s">
        <v>72</v>
      </c>
      <c r="E37" s="11">
        <v>20230</v>
      </c>
      <c r="F37" s="11">
        <v>10185</v>
      </c>
      <c r="G37" s="12">
        <f t="shared" si="1"/>
        <v>0.5034602076124568</v>
      </c>
      <c r="H37" s="5">
        <v>2.5</v>
      </c>
      <c r="I37" s="5">
        <v>168</v>
      </c>
      <c r="J37" s="5">
        <v>108</v>
      </c>
      <c r="K37" s="5">
        <v>71</v>
      </c>
      <c r="L37" s="5">
        <v>186</v>
      </c>
      <c r="M37" s="5">
        <v>3.0579999999999998</v>
      </c>
      <c r="N37" s="5">
        <v>16</v>
      </c>
      <c r="O37" s="5">
        <v>24</v>
      </c>
      <c r="P37" s="6">
        <v>40847</v>
      </c>
      <c r="Q37" s="5">
        <v>67.876107840000003</v>
      </c>
    </row>
    <row r="38" spans="1:17" x14ac:dyDescent="0.2">
      <c r="A38" s="3" t="s">
        <v>68</v>
      </c>
      <c r="B38" s="4" t="s">
        <v>73</v>
      </c>
      <c r="C38" s="10">
        <v>88028</v>
      </c>
      <c r="D38" s="10" t="s">
        <v>72</v>
      </c>
      <c r="E38" s="11">
        <v>22505</v>
      </c>
      <c r="F38" s="11">
        <v>12275</v>
      </c>
      <c r="G38" s="12">
        <f t="shared" si="1"/>
        <v>0.54543434792268386</v>
      </c>
      <c r="H38" s="5">
        <v>2.7</v>
      </c>
      <c r="I38" s="5">
        <v>202</v>
      </c>
      <c r="J38" s="5">
        <v>113</v>
      </c>
      <c r="K38" s="5">
        <v>74.7</v>
      </c>
      <c r="L38" s="5">
        <v>203.7</v>
      </c>
      <c r="M38" s="5">
        <v>3.4889999999999999</v>
      </c>
      <c r="N38" s="5">
        <v>17</v>
      </c>
      <c r="O38" s="5">
        <v>22</v>
      </c>
      <c r="P38" s="6">
        <v>41062</v>
      </c>
      <c r="Q38" s="5">
        <v>80.831470170000003</v>
      </c>
    </row>
    <row r="39" spans="1:17" x14ac:dyDescent="0.2">
      <c r="A39" s="3" t="s">
        <v>68</v>
      </c>
      <c r="B39" s="4" t="s">
        <v>74</v>
      </c>
      <c r="C39" s="10">
        <v>916</v>
      </c>
      <c r="D39" s="10" t="s">
        <v>72</v>
      </c>
      <c r="E39" s="11">
        <v>69725</v>
      </c>
      <c r="F39" s="11">
        <v>58470</v>
      </c>
      <c r="G39" s="12">
        <f t="shared" si="1"/>
        <v>0.83858013624955186</v>
      </c>
      <c r="H39" s="5">
        <v>8</v>
      </c>
      <c r="I39" s="5">
        <v>450</v>
      </c>
      <c r="J39" s="5">
        <v>96.2</v>
      </c>
      <c r="K39" s="5">
        <v>75.7</v>
      </c>
      <c r="L39" s="5">
        <v>176.7</v>
      </c>
      <c r="M39" s="5">
        <v>3.375</v>
      </c>
      <c r="N39" s="5">
        <v>19</v>
      </c>
      <c r="O39" s="5">
        <v>16</v>
      </c>
      <c r="P39" s="6">
        <v>40762</v>
      </c>
      <c r="Q39" s="5">
        <v>188.14432300000001</v>
      </c>
    </row>
    <row r="40" spans="1:17" x14ac:dyDescent="0.2">
      <c r="A40" s="3" t="s">
        <v>68</v>
      </c>
      <c r="B40" s="4" t="s">
        <v>75</v>
      </c>
      <c r="C40" s="10">
        <v>227061</v>
      </c>
      <c r="D40" s="10" t="s">
        <v>19</v>
      </c>
      <c r="E40" s="11">
        <v>19460</v>
      </c>
      <c r="F40" s="11">
        <v>15060</v>
      </c>
      <c r="G40" s="12">
        <f t="shared" si="1"/>
        <v>0.77389516957862281</v>
      </c>
      <c r="H40" s="5">
        <v>5.2</v>
      </c>
      <c r="I40" s="5">
        <v>230</v>
      </c>
      <c r="J40" s="5">
        <v>138.69999999999999</v>
      </c>
      <c r="K40" s="5">
        <v>79.3</v>
      </c>
      <c r="L40" s="5">
        <v>224.2</v>
      </c>
      <c r="M40" s="5">
        <v>4.47</v>
      </c>
      <c r="N40" s="5">
        <v>26</v>
      </c>
      <c r="O40" s="5">
        <v>17</v>
      </c>
      <c r="P40" s="6">
        <v>40974</v>
      </c>
      <c r="Q40" s="5">
        <v>90.211700050000005</v>
      </c>
    </row>
    <row r="41" spans="1:17" x14ac:dyDescent="0.2">
      <c r="A41" s="3" t="s">
        <v>68</v>
      </c>
      <c r="B41" s="4" t="s">
        <v>76</v>
      </c>
      <c r="C41" s="10">
        <v>16767</v>
      </c>
      <c r="D41" s="10" t="s">
        <v>40</v>
      </c>
      <c r="E41" s="11">
        <v>21315</v>
      </c>
      <c r="F41" s="11">
        <v>15510</v>
      </c>
      <c r="G41" s="12">
        <f t="shared" si="1"/>
        <v>0.72765657987332866</v>
      </c>
      <c r="H41" s="5">
        <v>3.9</v>
      </c>
      <c r="I41" s="5">
        <v>175</v>
      </c>
      <c r="J41" s="5">
        <v>109.6</v>
      </c>
      <c r="K41" s="5">
        <v>78.8</v>
      </c>
      <c r="L41" s="5">
        <v>192.6</v>
      </c>
      <c r="M41" s="5">
        <v>4.2450000000000001</v>
      </c>
      <c r="N41" s="5">
        <v>32</v>
      </c>
      <c r="O41" s="5">
        <v>15</v>
      </c>
      <c r="P41" s="6">
        <v>40914</v>
      </c>
      <c r="Q41" s="5">
        <v>71.135291609999996</v>
      </c>
    </row>
    <row r="42" spans="1:17" x14ac:dyDescent="0.2">
      <c r="A42" s="3" t="s">
        <v>68</v>
      </c>
      <c r="B42" s="4" t="s">
        <v>77</v>
      </c>
      <c r="C42" s="10">
        <v>31038</v>
      </c>
      <c r="D42" s="10" t="s">
        <v>35</v>
      </c>
      <c r="E42" s="11">
        <v>18575</v>
      </c>
      <c r="F42" s="11">
        <v>13425</v>
      </c>
      <c r="G42" s="12">
        <f t="shared" si="1"/>
        <v>0.7227456258411844</v>
      </c>
      <c r="H42" s="5">
        <v>3.9</v>
      </c>
      <c r="I42" s="5">
        <v>175</v>
      </c>
      <c r="J42" s="5">
        <v>127.2</v>
      </c>
      <c r="K42" s="5">
        <v>78.8</v>
      </c>
      <c r="L42" s="5">
        <v>208.5</v>
      </c>
      <c r="M42" s="5">
        <v>4.298</v>
      </c>
      <c r="N42" s="5">
        <v>32</v>
      </c>
      <c r="O42" s="5">
        <v>16</v>
      </c>
      <c r="P42" s="6">
        <v>41116</v>
      </c>
      <c r="Q42" s="5">
        <v>70.078321540000005</v>
      </c>
    </row>
    <row r="43" spans="1:17" x14ac:dyDescent="0.2">
      <c r="A43" s="3" t="s">
        <v>68</v>
      </c>
      <c r="B43" s="4" t="s">
        <v>78</v>
      </c>
      <c r="C43" s="10">
        <v>111313</v>
      </c>
      <c r="D43" s="10" t="s">
        <v>35</v>
      </c>
      <c r="E43" s="11">
        <v>16980</v>
      </c>
      <c r="F43" s="11">
        <v>11260</v>
      </c>
      <c r="G43" s="12">
        <f t="shared" si="1"/>
        <v>0.66313309776207308</v>
      </c>
      <c r="H43" s="5">
        <v>2.5</v>
      </c>
      <c r="I43" s="5">
        <v>120</v>
      </c>
      <c r="J43" s="5">
        <v>131</v>
      </c>
      <c r="K43" s="5">
        <v>71.5</v>
      </c>
      <c r="L43" s="5">
        <v>215</v>
      </c>
      <c r="M43" s="5">
        <v>3.5569999999999999</v>
      </c>
      <c r="N43" s="5">
        <v>22</v>
      </c>
      <c r="O43" s="5">
        <v>19</v>
      </c>
      <c r="P43" s="6">
        <v>40872</v>
      </c>
      <c r="Q43" s="5">
        <v>49.64500177</v>
      </c>
    </row>
    <row r="44" spans="1:17" x14ac:dyDescent="0.2">
      <c r="A44" s="3" t="s">
        <v>68</v>
      </c>
      <c r="B44" s="4" t="s">
        <v>79</v>
      </c>
      <c r="C44" s="10">
        <v>101323</v>
      </c>
      <c r="D44" s="10" t="s">
        <v>35</v>
      </c>
      <c r="E44" s="11">
        <v>26310</v>
      </c>
      <c r="F44" s="11">
        <v>21436</v>
      </c>
      <c r="G44" s="12">
        <f t="shared" si="1"/>
        <v>0.81474724439376667</v>
      </c>
      <c r="H44" s="5">
        <v>5.2</v>
      </c>
      <c r="I44" s="5">
        <v>230</v>
      </c>
      <c r="J44" s="5">
        <v>115.7</v>
      </c>
      <c r="K44" s="5">
        <v>71.7</v>
      </c>
      <c r="L44" s="5">
        <v>193.5</v>
      </c>
      <c r="M44" s="5">
        <v>4.3940000000000001</v>
      </c>
      <c r="N44" s="5">
        <v>25</v>
      </c>
      <c r="O44" s="5">
        <v>17</v>
      </c>
      <c r="P44" s="6">
        <v>41087</v>
      </c>
      <c r="Q44" s="5">
        <v>92.85412522</v>
      </c>
    </row>
    <row r="45" spans="1:17" x14ac:dyDescent="0.2">
      <c r="A45" s="3" t="s">
        <v>68</v>
      </c>
      <c r="B45" s="4" t="s">
        <v>80</v>
      </c>
      <c r="C45" s="10">
        <v>181749</v>
      </c>
      <c r="D45" s="10" t="s">
        <v>19</v>
      </c>
      <c r="E45" s="11">
        <v>19565</v>
      </c>
      <c r="F45" s="11">
        <v>12025</v>
      </c>
      <c r="G45" s="12">
        <f t="shared" si="1"/>
        <v>0.61461794019933558</v>
      </c>
      <c r="H45" s="5">
        <v>2.4</v>
      </c>
      <c r="I45" s="5">
        <v>150</v>
      </c>
      <c r="J45" s="5">
        <v>113.3</v>
      </c>
      <c r="K45" s="5">
        <v>76.8</v>
      </c>
      <c r="L45" s="5">
        <v>186.3</v>
      </c>
      <c r="M45" s="5">
        <v>3.5329999999999999</v>
      </c>
      <c r="N45" s="5">
        <v>20</v>
      </c>
      <c r="O45" s="5">
        <v>24</v>
      </c>
      <c r="P45" s="6">
        <v>40787</v>
      </c>
      <c r="Q45" s="5">
        <v>61.227000310000001</v>
      </c>
    </row>
    <row r="46" spans="1:17" x14ac:dyDescent="0.2">
      <c r="A46" s="3" t="s">
        <v>81</v>
      </c>
      <c r="B46" s="4" t="s">
        <v>82</v>
      </c>
      <c r="C46" s="10">
        <v>70227</v>
      </c>
      <c r="D46" s="10" t="s">
        <v>47</v>
      </c>
      <c r="E46" s="11">
        <v>12070</v>
      </c>
      <c r="F46" s="11">
        <v>7425</v>
      </c>
      <c r="G46" s="12">
        <f t="shared" si="1"/>
        <v>0.61516155758077884</v>
      </c>
      <c r="H46" s="5">
        <v>2</v>
      </c>
      <c r="I46" s="5">
        <v>110</v>
      </c>
      <c r="J46" s="5">
        <v>98.4</v>
      </c>
      <c r="K46" s="5">
        <v>67</v>
      </c>
      <c r="L46" s="5">
        <v>174.7</v>
      </c>
      <c r="M46" s="5">
        <v>2.468</v>
      </c>
      <c r="N46" s="5">
        <v>12.7</v>
      </c>
      <c r="O46" s="5">
        <v>30</v>
      </c>
      <c r="P46" s="6">
        <v>40999</v>
      </c>
      <c r="Q46" s="5">
        <v>44.083709460000001</v>
      </c>
    </row>
    <row r="47" spans="1:17" x14ac:dyDescent="0.2">
      <c r="A47" s="3" t="s">
        <v>81</v>
      </c>
      <c r="B47" s="4" t="s">
        <v>83</v>
      </c>
      <c r="C47" s="10">
        <v>113369</v>
      </c>
      <c r="D47" s="10" t="s">
        <v>45</v>
      </c>
      <c r="E47" s="11">
        <v>21560</v>
      </c>
      <c r="F47" s="11">
        <v>12760</v>
      </c>
      <c r="G47" s="12">
        <f t="shared" si="1"/>
        <v>0.59183673469387754</v>
      </c>
      <c r="H47" s="5">
        <v>3.8</v>
      </c>
      <c r="I47" s="5">
        <v>190</v>
      </c>
      <c r="J47" s="5">
        <v>101.3</v>
      </c>
      <c r="K47" s="5">
        <v>73.099999999999994</v>
      </c>
      <c r="L47" s="5">
        <v>183.2</v>
      </c>
      <c r="M47" s="5">
        <v>3.2029999999999998</v>
      </c>
      <c r="N47" s="5">
        <v>15.7</v>
      </c>
      <c r="O47" s="5">
        <v>24</v>
      </c>
      <c r="P47" s="6">
        <v>40939</v>
      </c>
      <c r="Q47" s="5">
        <v>76.509184559999994</v>
      </c>
    </row>
    <row r="48" spans="1:17" x14ac:dyDescent="0.2">
      <c r="A48" s="3" t="s">
        <v>81</v>
      </c>
      <c r="B48" s="4" t="s">
        <v>84</v>
      </c>
      <c r="C48" s="10">
        <v>35068</v>
      </c>
      <c r="D48" s="10" t="s">
        <v>45</v>
      </c>
      <c r="E48" s="11">
        <v>17035</v>
      </c>
      <c r="F48" s="11">
        <v>8835</v>
      </c>
      <c r="G48" s="12">
        <f t="shared" si="1"/>
        <v>0.5186380980334605</v>
      </c>
      <c r="H48" s="5">
        <v>2.5</v>
      </c>
      <c r="I48" s="5">
        <v>170</v>
      </c>
      <c r="J48" s="5">
        <v>106.5</v>
      </c>
      <c r="K48" s="5">
        <v>69.099999999999994</v>
      </c>
      <c r="L48" s="5">
        <v>184.6</v>
      </c>
      <c r="M48" s="5">
        <v>2.7690000000000001</v>
      </c>
      <c r="N48" s="5">
        <v>15</v>
      </c>
      <c r="O48" s="5">
        <v>25</v>
      </c>
      <c r="P48" s="6">
        <v>41141</v>
      </c>
      <c r="Q48" s="5">
        <v>67.351010720000005</v>
      </c>
    </row>
    <row r="49" spans="1:17" x14ac:dyDescent="0.2">
      <c r="A49" s="3" t="s">
        <v>81</v>
      </c>
      <c r="B49" s="4" t="s">
        <v>85</v>
      </c>
      <c r="C49" s="10">
        <v>245815</v>
      </c>
      <c r="D49" s="10" t="s">
        <v>45</v>
      </c>
      <c r="E49" s="11">
        <v>17885</v>
      </c>
      <c r="F49" s="11">
        <v>10055</v>
      </c>
      <c r="G49" s="12">
        <f t="shared" si="1"/>
        <v>0.56220296337713171</v>
      </c>
      <c r="H49" s="5">
        <v>3</v>
      </c>
      <c r="I49" s="5">
        <v>155</v>
      </c>
      <c r="J49" s="5">
        <v>108.5</v>
      </c>
      <c r="K49" s="5">
        <v>73</v>
      </c>
      <c r="L49" s="5">
        <v>197.6</v>
      </c>
      <c r="M49" s="5">
        <v>3.3679999999999999</v>
      </c>
      <c r="N49" s="5">
        <v>16</v>
      </c>
      <c r="O49" s="5">
        <v>24</v>
      </c>
      <c r="P49" s="6">
        <v>40897</v>
      </c>
      <c r="Q49" s="5">
        <v>62.503739500000002</v>
      </c>
    </row>
    <row r="50" spans="1:17" x14ac:dyDescent="0.2">
      <c r="A50" s="3" t="s">
        <v>81</v>
      </c>
      <c r="B50" s="4" t="s">
        <v>86</v>
      </c>
      <c r="C50" s="10">
        <v>175670</v>
      </c>
      <c r="D50" s="10" t="s">
        <v>45</v>
      </c>
      <c r="E50" s="11">
        <v>12315</v>
      </c>
      <c r="F50" s="11">
        <v>8670</v>
      </c>
      <c r="G50" s="12">
        <f t="shared" si="1"/>
        <v>0.7040194884287454</v>
      </c>
      <c r="H50" s="5">
        <v>2</v>
      </c>
      <c r="I50" s="5">
        <v>107</v>
      </c>
      <c r="J50" s="5">
        <v>103</v>
      </c>
      <c r="K50" s="5">
        <v>66.900000000000006</v>
      </c>
      <c r="L50" s="5">
        <v>174.8</v>
      </c>
      <c r="M50" s="5">
        <v>2.5640000000000001</v>
      </c>
      <c r="N50" s="5">
        <v>13.2</v>
      </c>
      <c r="O50" s="5">
        <v>30</v>
      </c>
      <c r="P50" s="6">
        <v>41112</v>
      </c>
      <c r="Q50" s="5">
        <v>43.117132009999999</v>
      </c>
    </row>
    <row r="51" spans="1:17" x14ac:dyDescent="0.2">
      <c r="A51" s="3" t="s">
        <v>81</v>
      </c>
      <c r="B51" s="4" t="s">
        <v>87</v>
      </c>
      <c r="C51" s="10">
        <v>63403</v>
      </c>
      <c r="D51" s="10" t="s">
        <v>19</v>
      </c>
      <c r="E51" s="11">
        <v>22195</v>
      </c>
      <c r="F51" s="11">
        <v>14210</v>
      </c>
      <c r="G51" s="12">
        <f t="shared" si="1"/>
        <v>0.64023428700157692</v>
      </c>
      <c r="H51" s="5">
        <v>4.5999999999999996</v>
      </c>
      <c r="I51" s="5">
        <v>200</v>
      </c>
      <c r="J51" s="5">
        <v>114.7</v>
      </c>
      <c r="K51" s="5">
        <v>78.2</v>
      </c>
      <c r="L51" s="5">
        <v>212</v>
      </c>
      <c r="M51" s="5">
        <v>3.9079999999999999</v>
      </c>
      <c r="N51" s="5">
        <v>19</v>
      </c>
      <c r="O51" s="5">
        <v>21</v>
      </c>
      <c r="P51" s="6">
        <v>40812</v>
      </c>
      <c r="Q51" s="5">
        <v>80.499536710000001</v>
      </c>
    </row>
    <row r="52" spans="1:17" x14ac:dyDescent="0.2">
      <c r="A52" s="3" t="s">
        <v>81</v>
      </c>
      <c r="B52" s="4" t="s">
        <v>88</v>
      </c>
      <c r="C52" s="10">
        <v>276747</v>
      </c>
      <c r="D52" s="10" t="s">
        <v>19</v>
      </c>
      <c r="E52" s="11">
        <v>31930</v>
      </c>
      <c r="F52" s="11">
        <v>16640</v>
      </c>
      <c r="G52" s="12">
        <f t="shared" si="1"/>
        <v>0.52113999373629816</v>
      </c>
      <c r="H52" s="5">
        <v>4</v>
      </c>
      <c r="I52" s="5">
        <v>210</v>
      </c>
      <c r="J52" s="5">
        <v>111.6</v>
      </c>
      <c r="K52" s="5">
        <v>70.2</v>
      </c>
      <c r="L52" s="5">
        <v>190.7</v>
      </c>
      <c r="M52" s="5">
        <v>3.8759999999999999</v>
      </c>
      <c r="N52" s="5">
        <v>21</v>
      </c>
      <c r="O52" s="5">
        <v>19</v>
      </c>
      <c r="P52" s="6">
        <v>41024</v>
      </c>
      <c r="Q52" s="5">
        <v>87.635495779999999</v>
      </c>
    </row>
    <row r="53" spans="1:17" x14ac:dyDescent="0.2">
      <c r="A53" s="3" t="s">
        <v>81</v>
      </c>
      <c r="B53" s="4" t="s">
        <v>89</v>
      </c>
      <c r="C53" s="10">
        <v>155787</v>
      </c>
      <c r="D53" s="10" t="s">
        <v>54</v>
      </c>
      <c r="E53" s="11">
        <v>21410</v>
      </c>
      <c r="F53" s="11">
        <v>13175</v>
      </c>
      <c r="G53" s="12">
        <f t="shared" si="1"/>
        <v>0.6153666510976179</v>
      </c>
      <c r="H53" s="5">
        <v>3</v>
      </c>
      <c r="I53" s="5">
        <v>150</v>
      </c>
      <c r="J53" s="5">
        <v>120.7</v>
      </c>
      <c r="K53" s="5">
        <v>76.599999999999994</v>
      </c>
      <c r="L53" s="5">
        <v>200.9</v>
      </c>
      <c r="M53" s="5">
        <v>3.7610000000000001</v>
      </c>
      <c r="N53" s="5">
        <v>26</v>
      </c>
      <c r="O53" s="5">
        <v>21</v>
      </c>
      <c r="P53" s="6">
        <v>40964</v>
      </c>
      <c r="Q53" s="5">
        <v>62.095048390000002</v>
      </c>
    </row>
    <row r="54" spans="1:17" x14ac:dyDescent="0.2">
      <c r="A54" s="3" t="s">
        <v>81</v>
      </c>
      <c r="B54" s="4" t="s">
        <v>90</v>
      </c>
      <c r="C54" s="10">
        <v>125338</v>
      </c>
      <c r="D54" s="10" t="s">
        <v>54</v>
      </c>
      <c r="E54" s="11">
        <v>36135</v>
      </c>
      <c r="F54" s="11">
        <v>23575</v>
      </c>
      <c r="G54" s="12">
        <f t="shared" si="1"/>
        <v>0.65241455652414559</v>
      </c>
      <c r="H54" s="5">
        <v>4.5999999999999996</v>
      </c>
      <c r="I54" s="5">
        <v>240</v>
      </c>
      <c r="J54" s="5">
        <v>119</v>
      </c>
      <c r="K54" s="5">
        <v>78.7</v>
      </c>
      <c r="L54" s="5">
        <v>204.6</v>
      </c>
      <c r="M54" s="5">
        <v>4.8079999999999998</v>
      </c>
      <c r="N54" s="5">
        <v>26</v>
      </c>
      <c r="O54" s="5">
        <v>16</v>
      </c>
      <c r="P54" s="6">
        <v>41166</v>
      </c>
      <c r="Q54" s="5">
        <v>100.0248023</v>
      </c>
    </row>
    <row r="55" spans="1:17" x14ac:dyDescent="0.2">
      <c r="A55" s="3" t="s">
        <v>81</v>
      </c>
      <c r="B55" s="4" t="s">
        <v>91</v>
      </c>
      <c r="C55" s="10">
        <v>220650</v>
      </c>
      <c r="D55" s="10" t="s">
        <v>54</v>
      </c>
      <c r="E55" s="11">
        <v>12050</v>
      </c>
      <c r="F55" s="11">
        <v>7850</v>
      </c>
      <c r="G55" s="12">
        <f t="shared" si="1"/>
        <v>0.65145228215767637</v>
      </c>
      <c r="H55" s="5">
        <v>2.5</v>
      </c>
      <c r="I55" s="5">
        <v>119</v>
      </c>
      <c r="J55" s="5">
        <v>117.5</v>
      </c>
      <c r="K55" s="5">
        <v>69.400000000000006</v>
      </c>
      <c r="L55" s="5">
        <v>200.7</v>
      </c>
      <c r="M55" s="5">
        <v>3.0859999999999999</v>
      </c>
      <c r="N55" s="5">
        <v>20</v>
      </c>
      <c r="O55" s="5">
        <v>23</v>
      </c>
      <c r="P55" s="6">
        <v>40922</v>
      </c>
      <c r="Q55" s="5">
        <v>47.389531310000002</v>
      </c>
    </row>
    <row r="56" spans="1:17" x14ac:dyDescent="0.2">
      <c r="A56" s="3" t="s">
        <v>81</v>
      </c>
      <c r="B56" s="4" t="s">
        <v>92</v>
      </c>
      <c r="C56" s="10">
        <v>540561</v>
      </c>
      <c r="D56" s="10" t="s">
        <v>22</v>
      </c>
      <c r="E56" s="11">
        <v>26935</v>
      </c>
      <c r="F56" s="11">
        <v>15075</v>
      </c>
      <c r="G56" s="12">
        <f t="shared" si="1"/>
        <v>0.55968071282717657</v>
      </c>
      <c r="H56" s="5">
        <v>4.5999999999999996</v>
      </c>
      <c r="I56" s="5">
        <v>220</v>
      </c>
      <c r="J56" s="5">
        <v>138.5</v>
      </c>
      <c r="K56" s="5">
        <v>79.099999999999994</v>
      </c>
      <c r="L56" s="5">
        <v>224.5</v>
      </c>
      <c r="M56" s="5">
        <v>4.2409999999999997</v>
      </c>
      <c r="N56" s="5">
        <v>25.1</v>
      </c>
      <c r="O56" s="5">
        <v>18</v>
      </c>
      <c r="P56" s="6">
        <v>41137</v>
      </c>
      <c r="Q56" s="5">
        <v>89.401934729999994</v>
      </c>
    </row>
    <row r="57" spans="1:17" x14ac:dyDescent="0.2">
      <c r="A57" s="3" t="s">
        <v>93</v>
      </c>
      <c r="B57" s="4" t="s">
        <v>94</v>
      </c>
      <c r="C57" s="10">
        <v>199685</v>
      </c>
      <c r="D57" s="10" t="s">
        <v>45</v>
      </c>
      <c r="E57" s="11">
        <v>12885</v>
      </c>
      <c r="F57" s="11">
        <v>9850</v>
      </c>
      <c r="G57" s="12">
        <f t="shared" si="1"/>
        <v>0.76445479239425684</v>
      </c>
      <c r="H57" s="5">
        <v>1.6</v>
      </c>
      <c r="I57" s="5">
        <v>106</v>
      </c>
      <c r="J57" s="5">
        <v>103.2</v>
      </c>
      <c r="K57" s="5">
        <v>67.099999999999994</v>
      </c>
      <c r="L57" s="5">
        <v>175.1</v>
      </c>
      <c r="M57" s="5">
        <v>2.339</v>
      </c>
      <c r="N57" s="5">
        <v>11.9</v>
      </c>
      <c r="O57" s="5">
        <v>32</v>
      </c>
      <c r="P57" s="6">
        <v>40837</v>
      </c>
      <c r="Q57" s="5">
        <v>42.879097340000001</v>
      </c>
    </row>
    <row r="58" spans="1:17" x14ac:dyDescent="0.2">
      <c r="A58" s="3" t="s">
        <v>93</v>
      </c>
      <c r="B58" s="4" t="s">
        <v>95</v>
      </c>
      <c r="C58" s="10">
        <v>230902</v>
      </c>
      <c r="D58" s="10" t="s">
        <v>45</v>
      </c>
      <c r="E58" s="11">
        <v>15350</v>
      </c>
      <c r="F58" s="11">
        <v>13210</v>
      </c>
      <c r="G58" s="12">
        <f t="shared" si="1"/>
        <v>0.86058631921824102</v>
      </c>
      <c r="H58" s="5">
        <v>2.2999999999999998</v>
      </c>
      <c r="I58" s="5">
        <v>135</v>
      </c>
      <c r="J58" s="5">
        <v>106.9</v>
      </c>
      <c r="K58" s="5">
        <v>70.3</v>
      </c>
      <c r="L58" s="5">
        <v>188.8</v>
      </c>
      <c r="M58" s="5">
        <v>2.9319999999999999</v>
      </c>
      <c r="N58" s="5">
        <v>17.100000000000001</v>
      </c>
      <c r="O58" s="5">
        <v>27</v>
      </c>
      <c r="P58" s="6">
        <v>41049</v>
      </c>
      <c r="Q58" s="5">
        <v>54.269548290000003</v>
      </c>
    </row>
    <row r="59" spans="1:17" x14ac:dyDescent="0.2">
      <c r="A59" s="3" t="s">
        <v>93</v>
      </c>
      <c r="B59" s="4" t="s">
        <v>96</v>
      </c>
      <c r="C59" s="10">
        <v>73203</v>
      </c>
      <c r="D59" s="10" t="s">
        <v>49</v>
      </c>
      <c r="E59" s="11">
        <v>20550</v>
      </c>
      <c r="F59" s="11">
        <v>17710</v>
      </c>
      <c r="G59" s="12">
        <f t="shared" si="1"/>
        <v>0.8618004866180049</v>
      </c>
      <c r="H59" s="5">
        <v>2</v>
      </c>
      <c r="I59" s="5">
        <v>146</v>
      </c>
      <c r="J59" s="5">
        <v>103.2</v>
      </c>
      <c r="K59" s="5">
        <v>68.900000000000006</v>
      </c>
      <c r="L59" s="5">
        <v>177.6</v>
      </c>
      <c r="M59" s="5">
        <v>3.2189999999999999</v>
      </c>
      <c r="N59" s="5">
        <v>15.3</v>
      </c>
      <c r="O59" s="5">
        <v>24</v>
      </c>
      <c r="P59" s="6">
        <v>40989</v>
      </c>
      <c r="Q59" s="5">
        <v>60.087966620000003</v>
      </c>
    </row>
    <row r="60" spans="1:17" x14ac:dyDescent="0.2">
      <c r="A60" s="3" t="s">
        <v>93</v>
      </c>
      <c r="B60" s="4" t="s">
        <v>97</v>
      </c>
      <c r="C60" s="10">
        <v>12855</v>
      </c>
      <c r="D60" s="10" t="s">
        <v>49</v>
      </c>
      <c r="E60" s="11">
        <v>26600</v>
      </c>
      <c r="F60" s="11">
        <v>17525</v>
      </c>
      <c r="G60" s="12">
        <f t="shared" si="1"/>
        <v>0.65883458646616544</v>
      </c>
      <c r="H60" s="5">
        <v>3.2</v>
      </c>
      <c r="I60" s="5">
        <v>205</v>
      </c>
      <c r="J60" s="5">
        <v>106.4</v>
      </c>
      <c r="K60" s="5">
        <v>70.400000000000006</v>
      </c>
      <c r="L60" s="5">
        <v>178.2</v>
      </c>
      <c r="M60" s="5">
        <v>3.8570000000000002</v>
      </c>
      <c r="N60" s="5">
        <v>21.1</v>
      </c>
      <c r="O60" s="5">
        <v>19</v>
      </c>
      <c r="P60" s="6">
        <v>41191</v>
      </c>
      <c r="Q60" s="5">
        <v>83.602500800000001</v>
      </c>
    </row>
    <row r="61" spans="1:17" x14ac:dyDescent="0.2">
      <c r="A61" s="3" t="s">
        <v>93</v>
      </c>
      <c r="B61" s="4" t="s">
        <v>98</v>
      </c>
      <c r="C61" s="10">
        <v>76029</v>
      </c>
      <c r="D61" s="10" t="s">
        <v>99</v>
      </c>
      <c r="E61" s="11">
        <v>26000</v>
      </c>
      <c r="F61" s="11">
        <v>19490</v>
      </c>
      <c r="G61" s="12">
        <f t="shared" si="1"/>
        <v>0.74961538461538457</v>
      </c>
      <c r="H61" s="5">
        <v>3.5</v>
      </c>
      <c r="I61" s="5">
        <v>210</v>
      </c>
      <c r="J61" s="5">
        <v>118.1</v>
      </c>
      <c r="K61" s="5">
        <v>75.599999999999994</v>
      </c>
      <c r="L61" s="5">
        <v>201.2</v>
      </c>
      <c r="M61" s="5">
        <v>4.2880000000000003</v>
      </c>
      <c r="N61" s="5">
        <v>20</v>
      </c>
      <c r="O61" s="5">
        <v>23</v>
      </c>
      <c r="P61" s="6">
        <v>40947</v>
      </c>
      <c r="Q61" s="5">
        <v>85.217691340000002</v>
      </c>
    </row>
    <row r="62" spans="1:17" x14ac:dyDescent="0.2">
      <c r="A62" s="3" t="s">
        <v>100</v>
      </c>
      <c r="B62" s="4" t="s">
        <v>101</v>
      </c>
      <c r="C62" s="10">
        <v>41184</v>
      </c>
      <c r="D62" s="10" t="s">
        <v>19</v>
      </c>
      <c r="E62" s="11">
        <v>9699</v>
      </c>
      <c r="F62" s="11">
        <v>5860</v>
      </c>
      <c r="G62" s="12">
        <f t="shared" si="1"/>
        <v>0.6041859985565522</v>
      </c>
      <c r="H62" s="5">
        <v>1.5</v>
      </c>
      <c r="I62" s="5">
        <v>92</v>
      </c>
      <c r="J62" s="5">
        <v>96.1</v>
      </c>
      <c r="K62" s="5">
        <v>65.7</v>
      </c>
      <c r="L62" s="5">
        <v>166.7</v>
      </c>
      <c r="M62" s="5">
        <v>2.2400000000000002</v>
      </c>
      <c r="N62" s="5">
        <v>11.9</v>
      </c>
      <c r="O62" s="5">
        <v>31</v>
      </c>
      <c r="P62" s="6">
        <v>41162</v>
      </c>
      <c r="Q62" s="5">
        <v>36.672283579999998</v>
      </c>
    </row>
    <row r="63" spans="1:17" x14ac:dyDescent="0.2">
      <c r="A63" s="3" t="s">
        <v>100</v>
      </c>
      <c r="B63" s="4" t="s">
        <v>102</v>
      </c>
      <c r="C63" s="10">
        <v>66692</v>
      </c>
      <c r="D63" s="10" t="s">
        <v>49</v>
      </c>
      <c r="E63" s="11">
        <v>11799</v>
      </c>
      <c r="F63" s="11">
        <v>7825</v>
      </c>
      <c r="G63" s="12">
        <f t="shared" si="1"/>
        <v>0.66319179591490807</v>
      </c>
      <c r="H63" s="5">
        <v>2</v>
      </c>
      <c r="I63" s="5">
        <v>140</v>
      </c>
      <c r="J63" s="5">
        <v>100.4</v>
      </c>
      <c r="K63" s="5">
        <v>66.900000000000006</v>
      </c>
      <c r="L63" s="5">
        <v>174</v>
      </c>
      <c r="M63" s="5">
        <v>2.6259999999999999</v>
      </c>
      <c r="N63" s="5">
        <v>14.5</v>
      </c>
      <c r="O63" s="5">
        <v>27</v>
      </c>
      <c r="P63" s="6">
        <v>40862</v>
      </c>
      <c r="Q63" s="5">
        <v>54.590045160000003</v>
      </c>
    </row>
    <row r="64" spans="1:17" x14ac:dyDescent="0.2">
      <c r="A64" s="3" t="s">
        <v>100</v>
      </c>
      <c r="B64" s="4" t="s">
        <v>103</v>
      </c>
      <c r="C64" s="10">
        <v>29450</v>
      </c>
      <c r="D64" s="10" t="s">
        <v>104</v>
      </c>
      <c r="E64" s="11">
        <v>14999</v>
      </c>
      <c r="F64" s="11">
        <v>8910</v>
      </c>
      <c r="G64" s="12">
        <f t="shared" si="1"/>
        <v>0.59403960264017597</v>
      </c>
      <c r="H64" s="5">
        <v>2.4</v>
      </c>
      <c r="I64" s="5">
        <v>148</v>
      </c>
      <c r="J64" s="5">
        <v>106.3</v>
      </c>
      <c r="K64" s="5">
        <v>71.599999999999994</v>
      </c>
      <c r="L64" s="5">
        <v>185.4</v>
      </c>
      <c r="M64" s="5">
        <v>3.0720000000000001</v>
      </c>
      <c r="N64" s="5">
        <v>17.2</v>
      </c>
      <c r="O64" s="5">
        <v>25</v>
      </c>
      <c r="P64" s="6">
        <v>41074</v>
      </c>
      <c r="Q64" s="5">
        <v>58.758248999999999</v>
      </c>
    </row>
    <row r="65" spans="1:17" x14ac:dyDescent="0.2">
      <c r="A65" s="3" t="s">
        <v>105</v>
      </c>
      <c r="B65" s="4" t="s">
        <v>106</v>
      </c>
      <c r="C65" s="10">
        <v>23713</v>
      </c>
      <c r="D65" s="10" t="s">
        <v>104</v>
      </c>
      <c r="E65" s="11">
        <v>29465</v>
      </c>
      <c r="F65" s="11">
        <v>19690</v>
      </c>
      <c r="G65" s="12">
        <f t="shared" si="1"/>
        <v>0.66825046665535381</v>
      </c>
      <c r="H65" s="5">
        <v>3</v>
      </c>
      <c r="I65" s="5">
        <v>227</v>
      </c>
      <c r="J65" s="5">
        <v>108.3</v>
      </c>
      <c r="K65" s="5">
        <v>70.2</v>
      </c>
      <c r="L65" s="5">
        <v>193.7</v>
      </c>
      <c r="M65" s="5">
        <v>3.3420000000000001</v>
      </c>
      <c r="N65" s="5">
        <v>18.5</v>
      </c>
      <c r="O65" s="5">
        <v>25</v>
      </c>
      <c r="P65" s="6">
        <v>41014</v>
      </c>
      <c r="Q65" s="5">
        <v>92.436889230000006</v>
      </c>
    </row>
    <row r="66" spans="1:17" x14ac:dyDescent="0.2">
      <c r="A66" s="3" t="s">
        <v>107</v>
      </c>
      <c r="B66" s="4" t="s">
        <v>108</v>
      </c>
      <c r="C66" s="10">
        <v>15467</v>
      </c>
      <c r="D66" s="10" t="s">
        <v>19</v>
      </c>
      <c r="E66" s="11">
        <v>42800</v>
      </c>
      <c r="F66" s="11">
        <v>33219</v>
      </c>
      <c r="G66" s="12">
        <f t="shared" ref="G66:G97" si="2">SUM(F66/E66)</f>
        <v>0.77614485981308412</v>
      </c>
      <c r="H66" s="5">
        <v>3</v>
      </c>
      <c r="I66" s="5">
        <v>240</v>
      </c>
      <c r="J66" s="5">
        <v>114.5</v>
      </c>
      <c r="K66" s="5">
        <v>71.599999999999994</v>
      </c>
      <c r="L66" s="5">
        <v>191.3</v>
      </c>
      <c r="M66" s="5">
        <v>3.65</v>
      </c>
      <c r="N66" s="5">
        <v>18.399999999999999</v>
      </c>
      <c r="O66" s="5">
        <v>21</v>
      </c>
      <c r="P66" s="6">
        <v>41216</v>
      </c>
      <c r="Q66" s="5">
        <v>102.17898479999999</v>
      </c>
    </row>
    <row r="67" spans="1:17" x14ac:dyDescent="0.2">
      <c r="A67" s="3" t="s">
        <v>109</v>
      </c>
      <c r="B67" s="4" t="s">
        <v>110</v>
      </c>
      <c r="C67" s="10">
        <v>55557</v>
      </c>
      <c r="D67" s="10" t="s">
        <v>111</v>
      </c>
      <c r="E67" s="11">
        <v>14460</v>
      </c>
      <c r="F67" s="11">
        <v>13475</v>
      </c>
      <c r="G67" s="12">
        <f t="shared" si="2"/>
        <v>0.931881051175657</v>
      </c>
      <c r="H67" s="5">
        <v>2.5</v>
      </c>
      <c r="I67" s="5">
        <v>120</v>
      </c>
      <c r="J67" s="5">
        <v>93.4</v>
      </c>
      <c r="K67" s="5">
        <v>66.7</v>
      </c>
      <c r="L67" s="5">
        <v>152</v>
      </c>
      <c r="M67" s="5">
        <v>3.0449999999999999</v>
      </c>
      <c r="N67" s="5">
        <v>19</v>
      </c>
      <c r="O67" s="5">
        <v>17</v>
      </c>
      <c r="P67" s="6">
        <v>40972</v>
      </c>
      <c r="Q67" s="5">
        <v>48.672897910000003</v>
      </c>
    </row>
    <row r="68" spans="1:17" x14ac:dyDescent="0.2">
      <c r="A68" s="3" t="s">
        <v>109</v>
      </c>
      <c r="B68" s="4" t="s">
        <v>112</v>
      </c>
      <c r="C68" s="10">
        <v>80556</v>
      </c>
      <c r="D68" s="10" t="s">
        <v>45</v>
      </c>
      <c r="E68" s="11">
        <v>21620</v>
      </c>
      <c r="F68" s="11">
        <v>13775</v>
      </c>
      <c r="G68" s="12">
        <f t="shared" si="2"/>
        <v>0.63714153561517117</v>
      </c>
      <c r="H68" s="5">
        <v>4</v>
      </c>
      <c r="I68" s="5">
        <v>190</v>
      </c>
      <c r="J68" s="5">
        <v>101.4</v>
      </c>
      <c r="K68" s="5">
        <v>69.400000000000006</v>
      </c>
      <c r="L68" s="5">
        <v>167.5</v>
      </c>
      <c r="M68" s="5">
        <v>3.194</v>
      </c>
      <c r="N68" s="5">
        <v>20</v>
      </c>
      <c r="O68" s="5">
        <v>20</v>
      </c>
      <c r="P68" s="6">
        <v>41187</v>
      </c>
      <c r="Q68" s="5">
        <v>76.584439619999998</v>
      </c>
    </row>
    <row r="69" spans="1:17" x14ac:dyDescent="0.2">
      <c r="A69" s="3" t="s">
        <v>109</v>
      </c>
      <c r="B69" s="4" t="s">
        <v>113</v>
      </c>
      <c r="C69" s="10">
        <v>157040</v>
      </c>
      <c r="D69" s="10" t="s">
        <v>19</v>
      </c>
      <c r="E69" s="11">
        <v>26895</v>
      </c>
      <c r="F69" s="11">
        <v>18810</v>
      </c>
      <c r="G69" s="12">
        <f t="shared" si="2"/>
        <v>0.69938650306748462</v>
      </c>
      <c r="H69" s="5">
        <v>4</v>
      </c>
      <c r="I69" s="5">
        <v>195</v>
      </c>
      <c r="J69" s="5">
        <v>105.9</v>
      </c>
      <c r="K69" s="5">
        <v>72.3</v>
      </c>
      <c r="L69" s="5">
        <v>181.5</v>
      </c>
      <c r="M69" s="5">
        <v>3.88</v>
      </c>
      <c r="N69" s="5">
        <v>20.5</v>
      </c>
      <c r="O69" s="5">
        <v>19</v>
      </c>
      <c r="P69" s="6">
        <v>40887</v>
      </c>
      <c r="Q69" s="5">
        <v>80.387779120000005</v>
      </c>
    </row>
    <row r="70" spans="1:17" x14ac:dyDescent="0.2">
      <c r="A70" s="3" t="s">
        <v>114</v>
      </c>
      <c r="B70" s="4" t="s">
        <v>115</v>
      </c>
      <c r="C70" s="10">
        <v>24072</v>
      </c>
      <c r="D70" s="10" t="s">
        <v>19</v>
      </c>
      <c r="E70" s="11">
        <v>31505</v>
      </c>
      <c r="F70" s="11">
        <v>26975</v>
      </c>
      <c r="G70" s="12">
        <f t="shared" si="2"/>
        <v>0.85621329947627356</v>
      </c>
      <c r="H70" s="5">
        <v>3</v>
      </c>
      <c r="I70" s="5">
        <v>210</v>
      </c>
      <c r="J70" s="5">
        <v>105.1</v>
      </c>
      <c r="K70" s="5">
        <v>70.5</v>
      </c>
      <c r="L70" s="5">
        <v>190.2</v>
      </c>
      <c r="M70" s="5">
        <v>3.3730000000000002</v>
      </c>
      <c r="N70" s="5">
        <v>18.5</v>
      </c>
      <c r="O70" s="5">
        <v>23</v>
      </c>
      <c r="P70" s="6">
        <v>41099</v>
      </c>
      <c r="Q70" s="5">
        <v>87.211001039999999</v>
      </c>
    </row>
    <row r="71" spans="1:17" x14ac:dyDescent="0.2">
      <c r="A71" s="3" t="s">
        <v>114</v>
      </c>
      <c r="B71" s="4" t="s">
        <v>116</v>
      </c>
      <c r="C71" s="10">
        <v>12698</v>
      </c>
      <c r="D71" s="10" t="s">
        <v>45</v>
      </c>
      <c r="E71" s="11">
        <v>37805</v>
      </c>
      <c r="F71" s="11">
        <v>32075.000000000004</v>
      </c>
      <c r="G71" s="12">
        <f t="shared" si="2"/>
        <v>0.8484327469911388</v>
      </c>
      <c r="H71" s="5">
        <v>3</v>
      </c>
      <c r="I71" s="5">
        <v>225</v>
      </c>
      <c r="J71" s="5">
        <v>110.2</v>
      </c>
      <c r="K71" s="5">
        <v>70.900000000000006</v>
      </c>
      <c r="L71" s="5">
        <v>189.2</v>
      </c>
      <c r="M71" s="5">
        <v>3.6379999999999999</v>
      </c>
      <c r="N71" s="5">
        <v>19.8</v>
      </c>
      <c r="O71" s="5">
        <v>23</v>
      </c>
      <c r="P71" s="6">
        <v>41039</v>
      </c>
      <c r="Q71" s="5">
        <v>94.946698400000002</v>
      </c>
    </row>
    <row r="72" spans="1:17" x14ac:dyDescent="0.2">
      <c r="A72" s="3" t="s">
        <v>114</v>
      </c>
      <c r="B72" s="4" t="s">
        <v>117</v>
      </c>
      <c r="C72" s="10">
        <v>3334</v>
      </c>
      <c r="D72" s="10" t="s">
        <v>19</v>
      </c>
      <c r="E72" s="11">
        <v>46305</v>
      </c>
      <c r="F72" s="11">
        <v>38955</v>
      </c>
      <c r="G72" s="12">
        <f t="shared" si="2"/>
        <v>0.84126984126984128</v>
      </c>
      <c r="H72" s="5">
        <v>4</v>
      </c>
      <c r="I72" s="5">
        <v>300</v>
      </c>
      <c r="J72" s="5">
        <v>110.2</v>
      </c>
      <c r="K72" s="5">
        <v>70.900000000000006</v>
      </c>
      <c r="L72" s="5">
        <v>189.2</v>
      </c>
      <c r="M72" s="5">
        <v>3.6930000000000001</v>
      </c>
      <c r="N72" s="5">
        <v>19.8</v>
      </c>
      <c r="O72" s="5">
        <v>21</v>
      </c>
      <c r="P72" s="6">
        <v>41241</v>
      </c>
      <c r="Q72" s="5">
        <v>125.0133574</v>
      </c>
    </row>
    <row r="73" spans="1:17" x14ac:dyDescent="0.2">
      <c r="A73" s="3" t="s">
        <v>114</v>
      </c>
      <c r="B73" s="4" t="s">
        <v>118</v>
      </c>
      <c r="C73" s="10">
        <v>6375</v>
      </c>
      <c r="D73" s="10" t="s">
        <v>19</v>
      </c>
      <c r="E73" s="11">
        <v>54005</v>
      </c>
      <c r="F73" s="11">
        <v>40375</v>
      </c>
      <c r="G73" s="12">
        <f t="shared" si="2"/>
        <v>0.74761596148504772</v>
      </c>
      <c r="H73" s="5">
        <v>4</v>
      </c>
      <c r="I73" s="5">
        <v>290</v>
      </c>
      <c r="J73" s="5">
        <v>112.2</v>
      </c>
      <c r="K73" s="5">
        <v>72</v>
      </c>
      <c r="L73" s="5">
        <v>196.7</v>
      </c>
      <c r="M73" s="5">
        <v>3.89</v>
      </c>
      <c r="N73" s="5">
        <v>22.5</v>
      </c>
      <c r="O73" s="5">
        <v>22</v>
      </c>
      <c r="P73" s="6">
        <v>40997</v>
      </c>
      <c r="Q73" s="5">
        <v>124.44671630000001</v>
      </c>
    </row>
    <row r="74" spans="1:17" x14ac:dyDescent="0.2">
      <c r="A74" s="3" t="s">
        <v>114</v>
      </c>
      <c r="B74" s="4" t="s">
        <v>119</v>
      </c>
      <c r="C74" s="10">
        <v>9126</v>
      </c>
      <c r="D74" s="10" t="s">
        <v>47</v>
      </c>
      <c r="E74" s="11">
        <v>60105</v>
      </c>
      <c r="F74" s="11">
        <v>43870</v>
      </c>
      <c r="G74" s="12">
        <f t="shared" si="2"/>
        <v>0.72988936028616591</v>
      </c>
      <c r="H74" s="5">
        <v>4.7</v>
      </c>
      <c r="I74" s="5">
        <v>230</v>
      </c>
      <c r="J74" s="5">
        <v>112.2</v>
      </c>
      <c r="K74" s="5">
        <v>76.400000000000006</v>
      </c>
      <c r="L74" s="5">
        <v>192.5</v>
      </c>
      <c r="M74" s="5">
        <v>5.4009999999999998</v>
      </c>
      <c r="N74" s="5">
        <v>25.4</v>
      </c>
      <c r="O74" s="5">
        <v>15</v>
      </c>
      <c r="P74" s="6">
        <v>41212</v>
      </c>
      <c r="Q74" s="5">
        <v>105.760458</v>
      </c>
    </row>
    <row r="75" spans="1:17" x14ac:dyDescent="0.2">
      <c r="A75" s="3" t="s">
        <v>114</v>
      </c>
      <c r="B75" s="4" t="s">
        <v>120</v>
      </c>
      <c r="C75" s="10">
        <v>51238</v>
      </c>
      <c r="D75" s="10" t="s">
        <v>45</v>
      </c>
      <c r="E75" s="11">
        <v>34605</v>
      </c>
      <c r="F75" s="11">
        <v>29140</v>
      </c>
      <c r="G75" s="12">
        <f t="shared" si="2"/>
        <v>0.84207484467562488</v>
      </c>
      <c r="H75" s="5">
        <v>3</v>
      </c>
      <c r="I75" s="5">
        <v>220</v>
      </c>
      <c r="J75" s="5">
        <v>103</v>
      </c>
      <c r="K75" s="5">
        <v>71.5</v>
      </c>
      <c r="L75" s="5">
        <v>180.1</v>
      </c>
      <c r="M75" s="5">
        <v>3.9</v>
      </c>
      <c r="N75" s="5">
        <v>17.2</v>
      </c>
      <c r="O75" s="5">
        <v>21</v>
      </c>
      <c r="P75" s="6">
        <v>40912</v>
      </c>
      <c r="Q75" s="5">
        <v>91.943801559999997</v>
      </c>
    </row>
    <row r="76" spans="1:17" x14ac:dyDescent="0.2">
      <c r="A76" s="3" t="s">
        <v>121</v>
      </c>
      <c r="B76" s="4" t="s">
        <v>122</v>
      </c>
      <c r="C76" s="10">
        <v>13798</v>
      </c>
      <c r="D76" s="10" t="s">
        <v>19</v>
      </c>
      <c r="E76" s="11">
        <v>39080</v>
      </c>
      <c r="F76" s="11">
        <v>20525</v>
      </c>
      <c r="G76" s="12">
        <f t="shared" si="2"/>
        <v>0.52520470829068577</v>
      </c>
      <c r="H76" s="5">
        <v>4.5999999999999996</v>
      </c>
      <c r="I76" s="5">
        <v>275</v>
      </c>
      <c r="J76" s="5">
        <v>109</v>
      </c>
      <c r="K76" s="5">
        <v>73.599999999999994</v>
      </c>
      <c r="L76" s="5">
        <v>208.5</v>
      </c>
      <c r="M76" s="5">
        <v>3.8679999999999999</v>
      </c>
      <c r="N76" s="5">
        <v>20</v>
      </c>
      <c r="O76" s="5">
        <v>22</v>
      </c>
      <c r="P76" s="6">
        <v>41124</v>
      </c>
      <c r="Q76" s="5">
        <v>113.5402069</v>
      </c>
    </row>
    <row r="77" spans="1:17" x14ac:dyDescent="0.2">
      <c r="A77" s="3" t="s">
        <v>121</v>
      </c>
      <c r="B77" s="4" t="s">
        <v>123</v>
      </c>
      <c r="C77" s="10">
        <v>48911</v>
      </c>
      <c r="D77" s="10" t="s">
        <v>19</v>
      </c>
      <c r="E77" s="11">
        <v>43330</v>
      </c>
      <c r="F77" s="11">
        <v>21725</v>
      </c>
      <c r="G77" s="12">
        <f t="shared" si="2"/>
        <v>0.5013847219016847</v>
      </c>
      <c r="H77" s="5">
        <v>4.5999999999999996</v>
      </c>
      <c r="I77" s="5">
        <v>215</v>
      </c>
      <c r="J77" s="5">
        <v>117.7</v>
      </c>
      <c r="K77" s="5">
        <v>78.2</v>
      </c>
      <c r="L77" s="5">
        <v>215.3</v>
      </c>
      <c r="M77" s="5">
        <v>4.1210000000000004</v>
      </c>
      <c r="N77" s="5">
        <v>19</v>
      </c>
      <c r="O77" s="5">
        <v>21</v>
      </c>
      <c r="P77" s="6">
        <v>41064</v>
      </c>
      <c r="Q77" s="5">
        <v>93.957916900000001</v>
      </c>
    </row>
    <row r="78" spans="1:17" x14ac:dyDescent="0.2">
      <c r="A78" s="3" t="s">
        <v>121</v>
      </c>
      <c r="B78" s="4" t="s">
        <v>124</v>
      </c>
      <c r="C78" s="10">
        <v>22925</v>
      </c>
      <c r="D78" s="10" t="s">
        <v>19</v>
      </c>
      <c r="E78" s="11">
        <v>42660</v>
      </c>
      <c r="F78" s="11">
        <v>20765</v>
      </c>
      <c r="G78" s="12">
        <f t="shared" si="2"/>
        <v>0.48675574308485703</v>
      </c>
      <c r="H78" s="5">
        <v>5.4</v>
      </c>
      <c r="I78" s="5">
        <v>300</v>
      </c>
      <c r="J78" s="5">
        <v>119</v>
      </c>
      <c r="K78" s="5">
        <v>79.900000000000006</v>
      </c>
      <c r="L78" s="5">
        <v>204.8</v>
      </c>
      <c r="M78" s="5">
        <v>5.3929999999999998</v>
      </c>
      <c r="N78" s="5">
        <v>30</v>
      </c>
      <c r="O78" s="5">
        <v>15</v>
      </c>
      <c r="P78" s="6">
        <v>41266</v>
      </c>
      <c r="Q78" s="5">
        <v>123.97204670000001</v>
      </c>
    </row>
    <row r="79" spans="1:17" x14ac:dyDescent="0.2">
      <c r="A79" s="3" t="s">
        <v>125</v>
      </c>
      <c r="B79" s="4" t="s">
        <v>126</v>
      </c>
      <c r="C79" s="10">
        <v>26232</v>
      </c>
      <c r="D79" s="10" t="s">
        <v>49</v>
      </c>
      <c r="E79" s="11">
        <v>13987</v>
      </c>
      <c r="F79" s="11">
        <v>8325</v>
      </c>
      <c r="G79" s="12">
        <f t="shared" si="2"/>
        <v>0.59519553871452058</v>
      </c>
      <c r="H79" s="5">
        <v>1.8</v>
      </c>
      <c r="I79" s="5">
        <v>113</v>
      </c>
      <c r="J79" s="5">
        <v>98.4</v>
      </c>
      <c r="K79" s="5">
        <v>66.5</v>
      </c>
      <c r="L79" s="5">
        <v>173.6</v>
      </c>
      <c r="M79" s="5">
        <v>2.25</v>
      </c>
      <c r="N79" s="5">
        <v>13.2</v>
      </c>
      <c r="O79" s="5">
        <v>30</v>
      </c>
      <c r="P79" s="6">
        <v>41022</v>
      </c>
      <c r="Q79" s="5">
        <v>45.832180559999998</v>
      </c>
    </row>
    <row r="80" spans="1:17" x14ac:dyDescent="0.2">
      <c r="A80" s="3" t="s">
        <v>125</v>
      </c>
      <c r="B80" s="4" t="s">
        <v>127</v>
      </c>
      <c r="C80" s="10">
        <v>42541</v>
      </c>
      <c r="D80" s="10" t="s">
        <v>19</v>
      </c>
      <c r="E80" s="11">
        <v>19047</v>
      </c>
      <c r="F80" s="11">
        <v>10395</v>
      </c>
      <c r="G80" s="12">
        <f t="shared" si="2"/>
        <v>0.54575523704520401</v>
      </c>
      <c r="H80" s="5">
        <v>2.4</v>
      </c>
      <c r="I80" s="5">
        <v>154</v>
      </c>
      <c r="J80" s="5">
        <v>100.8</v>
      </c>
      <c r="K80" s="5">
        <v>68.900000000000006</v>
      </c>
      <c r="L80" s="5">
        <v>175.4</v>
      </c>
      <c r="M80" s="5">
        <v>2.91</v>
      </c>
      <c r="N80" s="5">
        <v>15.9</v>
      </c>
      <c r="O80" s="5">
        <v>24</v>
      </c>
      <c r="P80" s="6">
        <v>41237</v>
      </c>
      <c r="Q80" s="5">
        <v>62.441962349999997</v>
      </c>
    </row>
    <row r="81" spans="1:17" x14ac:dyDescent="0.2">
      <c r="A81" s="3" t="s">
        <v>125</v>
      </c>
      <c r="B81" s="4" t="s">
        <v>128</v>
      </c>
      <c r="C81" s="10">
        <v>55616</v>
      </c>
      <c r="D81" s="10" t="s">
        <v>19</v>
      </c>
      <c r="E81" s="11">
        <v>17357</v>
      </c>
      <c r="F81" s="11">
        <v>10595</v>
      </c>
      <c r="G81" s="12">
        <f t="shared" si="2"/>
        <v>0.61041654663824396</v>
      </c>
      <c r="H81" s="5">
        <v>2.4</v>
      </c>
      <c r="I81" s="5">
        <v>145</v>
      </c>
      <c r="J81" s="5">
        <v>103.7</v>
      </c>
      <c r="K81" s="5">
        <v>68.5</v>
      </c>
      <c r="L81" s="5">
        <v>187.8</v>
      </c>
      <c r="M81" s="5">
        <v>2.9449999999999998</v>
      </c>
      <c r="N81" s="5">
        <v>16.3</v>
      </c>
      <c r="O81" s="5">
        <v>25</v>
      </c>
      <c r="P81" s="6">
        <v>40937</v>
      </c>
      <c r="Q81" s="5">
        <v>58.606772919999997</v>
      </c>
    </row>
    <row r="82" spans="1:17" x14ac:dyDescent="0.2">
      <c r="A82" s="3" t="s">
        <v>125</v>
      </c>
      <c r="B82" s="4" t="s">
        <v>129</v>
      </c>
      <c r="C82" s="10">
        <v>5711</v>
      </c>
      <c r="D82" s="10" t="s">
        <v>19</v>
      </c>
      <c r="E82" s="11">
        <v>24997</v>
      </c>
      <c r="F82" s="11">
        <v>16575</v>
      </c>
      <c r="G82" s="12">
        <f t="shared" si="2"/>
        <v>0.66307956954834579</v>
      </c>
      <c r="H82" s="5">
        <v>3.5</v>
      </c>
      <c r="I82" s="5">
        <v>210</v>
      </c>
      <c r="J82" s="5">
        <v>107.1</v>
      </c>
      <c r="K82" s="5">
        <v>70.3</v>
      </c>
      <c r="L82" s="5">
        <v>194.1</v>
      </c>
      <c r="M82" s="5">
        <v>3.4430000000000001</v>
      </c>
      <c r="N82" s="5">
        <v>19</v>
      </c>
      <c r="O82" s="5">
        <v>22</v>
      </c>
      <c r="P82" s="6">
        <v>41149</v>
      </c>
      <c r="Q82" s="5">
        <v>84.83077858</v>
      </c>
    </row>
    <row r="83" spans="1:17" x14ac:dyDescent="0.2">
      <c r="A83" s="3" t="s">
        <v>125</v>
      </c>
      <c r="B83" s="4" t="s">
        <v>130</v>
      </c>
      <c r="C83" s="10">
        <v>110</v>
      </c>
      <c r="D83" s="10" t="s">
        <v>19</v>
      </c>
      <c r="E83" s="11">
        <v>25450</v>
      </c>
      <c r="F83" s="11">
        <v>20940</v>
      </c>
      <c r="G83" s="12">
        <f t="shared" si="2"/>
        <v>0.82278978388998036</v>
      </c>
      <c r="H83" s="5">
        <v>3</v>
      </c>
      <c r="I83" s="5">
        <v>161</v>
      </c>
      <c r="J83" s="5">
        <v>97.2</v>
      </c>
      <c r="K83" s="5">
        <v>72.400000000000006</v>
      </c>
      <c r="L83" s="5">
        <v>180.3</v>
      </c>
      <c r="M83" s="5">
        <v>3.1309999999999998</v>
      </c>
      <c r="N83" s="5">
        <v>19.8</v>
      </c>
      <c r="O83" s="5">
        <v>21</v>
      </c>
      <c r="P83" s="6">
        <v>41089</v>
      </c>
      <c r="Q83" s="5">
        <v>67.544154939999999</v>
      </c>
    </row>
    <row r="84" spans="1:17" x14ac:dyDescent="0.2">
      <c r="A84" s="3" t="s">
        <v>125</v>
      </c>
      <c r="B84" s="4" t="s">
        <v>131</v>
      </c>
      <c r="C84" s="10">
        <v>11337</v>
      </c>
      <c r="D84" s="10" t="s">
        <v>19</v>
      </c>
      <c r="E84" s="11">
        <v>31807</v>
      </c>
      <c r="F84" s="11">
        <v>19125</v>
      </c>
      <c r="G84" s="12">
        <f t="shared" si="2"/>
        <v>0.601282736504543</v>
      </c>
      <c r="H84" s="5">
        <v>3.5</v>
      </c>
      <c r="I84" s="5">
        <v>200</v>
      </c>
      <c r="J84" s="5">
        <v>107.3</v>
      </c>
      <c r="K84" s="5">
        <v>69.900000000000006</v>
      </c>
      <c r="L84" s="5">
        <v>186.6</v>
      </c>
      <c r="M84" s="5">
        <v>4.5199999999999996</v>
      </c>
      <c r="N84" s="5">
        <v>24.3</v>
      </c>
      <c r="O84" s="5">
        <v>18</v>
      </c>
      <c r="P84" s="6">
        <v>40925</v>
      </c>
      <c r="Q84" s="5">
        <v>83.920815039999994</v>
      </c>
    </row>
    <row r="85" spans="1:17" x14ac:dyDescent="0.2">
      <c r="A85" s="3" t="s">
        <v>125</v>
      </c>
      <c r="B85" s="4" t="s">
        <v>132</v>
      </c>
      <c r="C85" s="10">
        <v>39348</v>
      </c>
      <c r="D85" s="10" t="s">
        <v>26</v>
      </c>
      <c r="E85" s="11">
        <v>22527</v>
      </c>
      <c r="F85" s="11">
        <v>13880</v>
      </c>
      <c r="G85" s="12">
        <f t="shared" si="2"/>
        <v>0.6161495094775159</v>
      </c>
      <c r="H85" s="5">
        <v>3</v>
      </c>
      <c r="I85" s="5">
        <v>173</v>
      </c>
      <c r="J85" s="5">
        <v>107.3</v>
      </c>
      <c r="K85" s="5">
        <v>66.7</v>
      </c>
      <c r="L85" s="5">
        <v>178.3</v>
      </c>
      <c r="M85" s="5">
        <v>3.51</v>
      </c>
      <c r="N85" s="5">
        <v>19.5</v>
      </c>
      <c r="O85" s="5">
        <v>20</v>
      </c>
      <c r="P85" s="6">
        <v>41047</v>
      </c>
      <c r="Q85" s="5">
        <v>70.660941789999995</v>
      </c>
    </row>
    <row r="86" spans="1:17" x14ac:dyDescent="0.2">
      <c r="A86" s="3" t="s">
        <v>133</v>
      </c>
      <c r="B86" s="4" t="s">
        <v>134</v>
      </c>
      <c r="C86" s="10">
        <v>14351</v>
      </c>
      <c r="D86" s="10" t="s">
        <v>111</v>
      </c>
      <c r="E86" s="11">
        <v>16239.999999999998</v>
      </c>
      <c r="F86" s="11">
        <v>8800</v>
      </c>
      <c r="G86" s="12">
        <f t="shared" si="2"/>
        <v>0.54187192118226613</v>
      </c>
      <c r="H86" s="5">
        <v>2</v>
      </c>
      <c r="I86" s="5">
        <v>125</v>
      </c>
      <c r="J86" s="5">
        <v>106.5</v>
      </c>
      <c r="K86" s="5">
        <v>69.099999999999994</v>
      </c>
      <c r="L86" s="5">
        <v>184.8</v>
      </c>
      <c r="M86" s="5">
        <v>2.7690000000000001</v>
      </c>
      <c r="N86" s="5">
        <v>15</v>
      </c>
      <c r="O86" s="5">
        <v>28</v>
      </c>
      <c r="P86" s="6">
        <v>41262</v>
      </c>
      <c r="Q86" s="5">
        <v>50.997747609999998</v>
      </c>
    </row>
    <row r="87" spans="1:17" x14ac:dyDescent="0.2">
      <c r="A87" s="3" t="s">
        <v>133</v>
      </c>
      <c r="B87" s="4" t="s">
        <v>135</v>
      </c>
      <c r="C87" s="10">
        <v>26529</v>
      </c>
      <c r="D87" s="10" t="s">
        <v>111</v>
      </c>
      <c r="E87" s="11">
        <v>16540</v>
      </c>
      <c r="F87" s="11">
        <v>13890</v>
      </c>
      <c r="G87" s="12">
        <f t="shared" si="2"/>
        <v>0.83978234582829503</v>
      </c>
      <c r="H87" s="5">
        <v>2</v>
      </c>
      <c r="I87" s="5">
        <v>125</v>
      </c>
      <c r="J87" s="5">
        <v>106.4</v>
      </c>
      <c r="K87" s="5">
        <v>69.599999999999994</v>
      </c>
      <c r="L87" s="5">
        <v>185</v>
      </c>
      <c r="M87" s="5">
        <v>2.8919999999999999</v>
      </c>
      <c r="N87" s="5">
        <v>16</v>
      </c>
      <c r="O87" s="5">
        <v>30</v>
      </c>
      <c r="P87" s="6">
        <v>40962</v>
      </c>
      <c r="Q87" s="5">
        <v>51.113474259999997</v>
      </c>
    </row>
    <row r="88" spans="1:17" x14ac:dyDescent="0.2">
      <c r="A88" s="3" t="s">
        <v>133</v>
      </c>
      <c r="B88" s="4" t="s">
        <v>136</v>
      </c>
      <c r="C88" s="10">
        <v>67956</v>
      </c>
      <c r="D88" s="10" t="s">
        <v>49</v>
      </c>
      <c r="E88" s="11">
        <v>19035</v>
      </c>
      <c r="F88" s="11">
        <v>11030</v>
      </c>
      <c r="G88" s="12">
        <f t="shared" si="2"/>
        <v>0.57945889151562913</v>
      </c>
      <c r="H88" s="5">
        <v>3</v>
      </c>
      <c r="I88" s="5">
        <v>153</v>
      </c>
      <c r="J88" s="5">
        <v>108.5</v>
      </c>
      <c r="K88" s="5">
        <v>73</v>
      </c>
      <c r="L88" s="5">
        <v>199.7</v>
      </c>
      <c r="M88" s="5">
        <v>3.379</v>
      </c>
      <c r="N88" s="5">
        <v>16</v>
      </c>
      <c r="O88" s="5">
        <v>24</v>
      </c>
      <c r="P88" s="6">
        <v>41174</v>
      </c>
      <c r="Q88" s="5">
        <v>62.239966629999998</v>
      </c>
    </row>
    <row r="89" spans="1:17" x14ac:dyDescent="0.2">
      <c r="A89" s="3" t="s">
        <v>133</v>
      </c>
      <c r="B89" s="4" t="s">
        <v>137</v>
      </c>
      <c r="C89" s="10">
        <v>81174</v>
      </c>
      <c r="D89" s="10" t="s">
        <v>19</v>
      </c>
      <c r="E89" s="11">
        <v>22605</v>
      </c>
      <c r="F89" s="11">
        <v>14875</v>
      </c>
      <c r="G89" s="12">
        <f t="shared" si="2"/>
        <v>0.65804025658040255</v>
      </c>
      <c r="H89" s="5">
        <v>4.5999999999999996</v>
      </c>
      <c r="I89" s="5">
        <v>200</v>
      </c>
      <c r="J89" s="5">
        <v>114.7</v>
      </c>
      <c r="K89" s="5">
        <v>78.2</v>
      </c>
      <c r="L89" s="5">
        <v>212</v>
      </c>
      <c r="M89" s="5">
        <v>3.9580000000000002</v>
      </c>
      <c r="N89" s="5">
        <v>19</v>
      </c>
      <c r="O89" s="5">
        <v>21</v>
      </c>
      <c r="P89" s="6">
        <v>41114</v>
      </c>
      <c r="Q89" s="5">
        <v>80.657696459999997</v>
      </c>
    </row>
    <row r="90" spans="1:17" x14ac:dyDescent="0.2">
      <c r="A90" s="3" t="s">
        <v>133</v>
      </c>
      <c r="B90" s="4" t="s">
        <v>138</v>
      </c>
      <c r="C90" s="10">
        <v>27609</v>
      </c>
      <c r="D90" s="10" t="s">
        <v>47</v>
      </c>
      <c r="E90" s="11">
        <v>27560</v>
      </c>
      <c r="F90" s="11">
        <v>20430</v>
      </c>
      <c r="G90" s="12">
        <f t="shared" si="2"/>
        <v>0.74129172714078373</v>
      </c>
      <c r="H90" s="5">
        <v>4</v>
      </c>
      <c r="I90" s="5">
        <v>210</v>
      </c>
      <c r="J90" s="5">
        <v>111.6</v>
      </c>
      <c r="K90" s="5">
        <v>70.2</v>
      </c>
      <c r="L90" s="5">
        <v>190.1</v>
      </c>
      <c r="M90" s="5">
        <v>3.8759999999999999</v>
      </c>
      <c r="N90" s="5">
        <v>21</v>
      </c>
      <c r="O90" s="5">
        <v>18</v>
      </c>
      <c r="P90" s="6">
        <v>39491</v>
      </c>
      <c r="Q90" s="5">
        <v>85.949744249999995</v>
      </c>
    </row>
    <row r="91" spans="1:17" x14ac:dyDescent="0.2">
      <c r="A91" s="3" t="s">
        <v>133</v>
      </c>
      <c r="B91" s="4" t="s">
        <v>139</v>
      </c>
      <c r="C91" s="10">
        <v>20380</v>
      </c>
      <c r="D91" s="10" t="s">
        <v>47</v>
      </c>
      <c r="E91" s="11">
        <v>22510</v>
      </c>
      <c r="F91" s="11">
        <v>14795</v>
      </c>
      <c r="G91" s="12">
        <f t="shared" si="2"/>
        <v>0.65726343847179036</v>
      </c>
      <c r="H91" s="5">
        <v>3.3</v>
      </c>
      <c r="I91" s="5">
        <v>170</v>
      </c>
      <c r="J91" s="5">
        <v>112.2</v>
      </c>
      <c r="K91" s="5">
        <v>74.900000000000006</v>
      </c>
      <c r="L91" s="5">
        <v>194.7</v>
      </c>
      <c r="M91" s="5">
        <v>3.944</v>
      </c>
      <c r="N91" s="5">
        <v>20</v>
      </c>
      <c r="O91" s="5">
        <v>21</v>
      </c>
      <c r="P91" s="6">
        <v>40106</v>
      </c>
      <c r="Q91" s="5">
        <v>69.671460999999994</v>
      </c>
    </row>
    <row r="92" spans="1:17" x14ac:dyDescent="0.2">
      <c r="A92" s="3" t="s">
        <v>140</v>
      </c>
      <c r="B92" s="4" t="s">
        <v>141</v>
      </c>
      <c r="C92" s="10">
        <v>18392</v>
      </c>
      <c r="D92" s="10" t="s">
        <v>19</v>
      </c>
      <c r="E92" s="11">
        <v>31750</v>
      </c>
      <c r="F92" s="11">
        <v>26050</v>
      </c>
      <c r="G92" s="12">
        <f t="shared" si="2"/>
        <v>0.82047244094488192</v>
      </c>
      <c r="H92" s="5">
        <v>2.2999999999999998</v>
      </c>
      <c r="I92" s="5">
        <v>185</v>
      </c>
      <c r="J92" s="5">
        <v>105.9</v>
      </c>
      <c r="K92" s="5">
        <v>67.7</v>
      </c>
      <c r="L92" s="5">
        <v>177.4</v>
      </c>
      <c r="M92" s="5">
        <v>3.25</v>
      </c>
      <c r="N92" s="5">
        <v>16.399999999999999</v>
      </c>
      <c r="O92" s="5">
        <v>26</v>
      </c>
      <c r="P92" s="6">
        <v>40657</v>
      </c>
      <c r="Q92" s="5">
        <v>78.280730879999993</v>
      </c>
    </row>
    <row r="93" spans="1:17" x14ac:dyDescent="0.2">
      <c r="A93" s="3" t="s">
        <v>140</v>
      </c>
      <c r="B93" s="4" t="s">
        <v>142</v>
      </c>
      <c r="C93" s="10">
        <v>27602</v>
      </c>
      <c r="D93" s="10" t="s">
        <v>45</v>
      </c>
      <c r="E93" s="11">
        <v>49900</v>
      </c>
      <c r="F93" s="11">
        <v>41450</v>
      </c>
      <c r="G93" s="12">
        <f t="shared" si="2"/>
        <v>0.83066132264529058</v>
      </c>
      <c r="H93" s="5">
        <v>3.2</v>
      </c>
      <c r="I93" s="5">
        <v>221</v>
      </c>
      <c r="J93" s="5">
        <v>111.5</v>
      </c>
      <c r="K93" s="5">
        <v>70.8</v>
      </c>
      <c r="L93" s="5">
        <v>189.4</v>
      </c>
      <c r="M93" s="5">
        <v>3.823</v>
      </c>
      <c r="N93" s="5">
        <v>21.1</v>
      </c>
      <c r="O93" s="5">
        <v>25</v>
      </c>
      <c r="P93" s="6">
        <v>40736</v>
      </c>
      <c r="Q93" s="5">
        <v>98.249737499999995</v>
      </c>
    </row>
    <row r="94" spans="1:17" x14ac:dyDescent="0.2">
      <c r="A94" s="3" t="s">
        <v>140</v>
      </c>
      <c r="B94" s="4" t="s">
        <v>143</v>
      </c>
      <c r="C94" s="10">
        <v>16774</v>
      </c>
      <c r="D94" s="10" t="s">
        <v>30</v>
      </c>
      <c r="E94" s="11">
        <v>69700</v>
      </c>
      <c r="F94" s="11">
        <v>50375</v>
      </c>
      <c r="G94" s="12">
        <f t="shared" si="2"/>
        <v>0.72274031563845054</v>
      </c>
      <c r="H94" s="5">
        <v>4.3</v>
      </c>
      <c r="I94" s="5">
        <v>275</v>
      </c>
      <c r="J94" s="5">
        <v>121.5</v>
      </c>
      <c r="K94" s="5">
        <v>73.099999999999994</v>
      </c>
      <c r="L94" s="5">
        <v>203.1</v>
      </c>
      <c r="M94" s="5">
        <v>4.133</v>
      </c>
      <c r="N94" s="5">
        <v>23.2</v>
      </c>
      <c r="O94" s="5">
        <v>21</v>
      </c>
      <c r="P94" s="6">
        <v>40707</v>
      </c>
      <c r="Q94" s="5">
        <v>125.2738757</v>
      </c>
    </row>
    <row r="95" spans="1:17" x14ac:dyDescent="0.2">
      <c r="A95" s="3" t="s">
        <v>140</v>
      </c>
      <c r="B95" s="4" t="s">
        <v>144</v>
      </c>
      <c r="C95" s="10">
        <v>3311</v>
      </c>
      <c r="D95" s="10" t="s">
        <v>30</v>
      </c>
      <c r="E95" s="11">
        <v>82600</v>
      </c>
      <c r="F95" s="11">
        <v>58600</v>
      </c>
      <c r="G95" s="12">
        <f t="shared" si="2"/>
        <v>0.70944309927360771</v>
      </c>
      <c r="H95" s="5">
        <v>5</v>
      </c>
      <c r="I95" s="5">
        <v>302</v>
      </c>
      <c r="J95" s="5">
        <v>99</v>
      </c>
      <c r="K95" s="5">
        <v>71.3</v>
      </c>
      <c r="L95" s="5">
        <v>177.1</v>
      </c>
      <c r="M95" s="5">
        <v>4.125</v>
      </c>
      <c r="N95" s="5">
        <v>21.1</v>
      </c>
      <c r="O95" s="5">
        <v>20</v>
      </c>
      <c r="P95" s="6">
        <v>40619</v>
      </c>
      <c r="Q95" s="5">
        <v>139.98229359999999</v>
      </c>
    </row>
    <row r="96" spans="1:17" x14ac:dyDescent="0.2">
      <c r="A96" s="3" t="s">
        <v>140</v>
      </c>
      <c r="B96" s="4" t="s">
        <v>145</v>
      </c>
      <c r="C96" s="10">
        <v>7998</v>
      </c>
      <c r="D96" s="10" t="s">
        <v>104</v>
      </c>
      <c r="E96" s="11">
        <v>38900</v>
      </c>
      <c r="F96" s="11">
        <v>32436</v>
      </c>
      <c r="G96" s="12">
        <f t="shared" si="2"/>
        <v>0.83383033419023134</v>
      </c>
      <c r="H96" s="5">
        <v>2.2999999999999998</v>
      </c>
      <c r="I96" s="5">
        <v>190</v>
      </c>
      <c r="J96" s="5">
        <v>94.5</v>
      </c>
      <c r="K96" s="5">
        <v>67.5</v>
      </c>
      <c r="L96" s="5">
        <v>157.9</v>
      </c>
      <c r="M96" s="5">
        <v>3.0550000000000002</v>
      </c>
      <c r="N96" s="5">
        <v>15.9</v>
      </c>
      <c r="O96" s="5">
        <v>26</v>
      </c>
      <c r="P96" s="6">
        <v>40559</v>
      </c>
      <c r="Q96" s="5">
        <v>82.807361929999999</v>
      </c>
    </row>
    <row r="97" spans="1:17" x14ac:dyDescent="0.2">
      <c r="A97" s="3" t="s">
        <v>140</v>
      </c>
      <c r="B97" s="4" t="s">
        <v>146</v>
      </c>
      <c r="C97" s="10">
        <v>1526</v>
      </c>
      <c r="D97" s="10" t="s">
        <v>22</v>
      </c>
      <c r="E97" s="11">
        <v>41000</v>
      </c>
      <c r="F97" s="11">
        <v>28635</v>
      </c>
      <c r="G97" s="12">
        <f t="shared" si="2"/>
        <v>0.69841463414634142</v>
      </c>
      <c r="H97" s="5">
        <v>2.2999999999999998</v>
      </c>
      <c r="I97" s="5">
        <v>185</v>
      </c>
      <c r="J97" s="5">
        <v>94.5</v>
      </c>
      <c r="K97" s="5">
        <v>67.5</v>
      </c>
      <c r="L97" s="5">
        <v>157.30000000000001</v>
      </c>
      <c r="M97" s="5">
        <v>2.9750000000000001</v>
      </c>
      <c r="N97" s="5">
        <v>14</v>
      </c>
      <c r="O97" s="5">
        <v>27</v>
      </c>
      <c r="P97" s="6">
        <v>40761</v>
      </c>
      <c r="Q97" s="5">
        <v>81.848969240000002</v>
      </c>
    </row>
    <row r="98" spans="1:17" x14ac:dyDescent="0.2">
      <c r="A98" s="3" t="s">
        <v>140</v>
      </c>
      <c r="B98" s="4" t="s">
        <v>147</v>
      </c>
      <c r="C98" s="10">
        <v>11592</v>
      </c>
      <c r="D98" s="10" t="s">
        <v>19</v>
      </c>
      <c r="E98" s="11">
        <v>41600</v>
      </c>
      <c r="F98" s="11">
        <v>29200</v>
      </c>
      <c r="G98" s="12">
        <f t="shared" ref="G98:G129" si="3">SUM(F98/E98)</f>
        <v>0.70192307692307687</v>
      </c>
      <c r="H98" s="5">
        <v>3.2</v>
      </c>
      <c r="I98" s="5">
        <v>215</v>
      </c>
      <c r="J98" s="5">
        <v>105.9</v>
      </c>
      <c r="K98" s="5">
        <v>67.8</v>
      </c>
      <c r="L98" s="5">
        <v>180.3</v>
      </c>
      <c r="M98" s="5">
        <v>3.2130000000000001</v>
      </c>
      <c r="N98" s="5">
        <v>16.399999999999999</v>
      </c>
      <c r="O98" s="5">
        <v>26</v>
      </c>
      <c r="P98" s="6">
        <v>40732</v>
      </c>
      <c r="Q98" s="5">
        <v>92.925791770000004</v>
      </c>
    </row>
    <row r="99" spans="1:17" x14ac:dyDescent="0.2">
      <c r="A99" s="3" t="s">
        <v>140</v>
      </c>
      <c r="B99" s="4" t="s">
        <v>148</v>
      </c>
      <c r="C99" s="10">
        <v>954</v>
      </c>
      <c r="D99" s="10" t="s">
        <v>35</v>
      </c>
      <c r="E99" s="11">
        <v>85500</v>
      </c>
      <c r="F99" s="11">
        <v>63423</v>
      </c>
      <c r="G99" s="12">
        <f t="shared" si="3"/>
        <v>0.74178947368421055</v>
      </c>
      <c r="H99" s="5">
        <v>5</v>
      </c>
      <c r="I99" s="5">
        <v>302</v>
      </c>
      <c r="J99" s="5">
        <v>113.6</v>
      </c>
      <c r="K99" s="5">
        <v>73.099999999999994</v>
      </c>
      <c r="L99" s="5">
        <v>196.6</v>
      </c>
      <c r="M99" s="5">
        <v>4.1150000000000002</v>
      </c>
      <c r="N99" s="5">
        <v>23.2</v>
      </c>
      <c r="O99" s="5">
        <v>20</v>
      </c>
      <c r="P99" s="6">
        <v>40644</v>
      </c>
      <c r="Q99" s="5">
        <v>141.10098450000001</v>
      </c>
    </row>
    <row r="100" spans="1:17" x14ac:dyDescent="0.2">
      <c r="A100" s="3" t="s">
        <v>140</v>
      </c>
      <c r="B100" s="4" t="s">
        <v>149</v>
      </c>
      <c r="C100" s="10">
        <v>28976</v>
      </c>
      <c r="D100" s="10" t="s">
        <v>19</v>
      </c>
      <c r="E100" s="11">
        <v>35300</v>
      </c>
      <c r="F100" s="11">
        <v>28720</v>
      </c>
      <c r="G100" s="12">
        <f t="shared" si="3"/>
        <v>0.81359773371104815</v>
      </c>
      <c r="H100" s="5">
        <v>3.2</v>
      </c>
      <c r="I100" s="5">
        <v>215</v>
      </c>
      <c r="J100" s="5">
        <v>111</v>
      </c>
      <c r="K100" s="5">
        <v>72.2</v>
      </c>
      <c r="L100" s="5">
        <v>180.6</v>
      </c>
      <c r="M100" s="5">
        <v>4.3869999999999996</v>
      </c>
      <c r="N100" s="5">
        <v>19</v>
      </c>
      <c r="O100" s="5">
        <v>20</v>
      </c>
      <c r="P100" s="6">
        <v>40584</v>
      </c>
      <c r="Q100" s="5">
        <v>90.495532130000001</v>
      </c>
    </row>
    <row r="101" spans="1:17" x14ac:dyDescent="0.2">
      <c r="A101" s="3" t="s">
        <v>150</v>
      </c>
      <c r="B101" s="4" t="s">
        <v>151</v>
      </c>
      <c r="C101" s="10">
        <v>42643</v>
      </c>
      <c r="D101" s="10" t="s">
        <v>152</v>
      </c>
      <c r="E101" s="11">
        <v>13499</v>
      </c>
      <c r="F101" s="11">
        <v>8450</v>
      </c>
      <c r="G101" s="12">
        <f t="shared" si="3"/>
        <v>0.62597229424401812</v>
      </c>
      <c r="H101" s="5">
        <v>1.8</v>
      </c>
      <c r="I101" s="5">
        <v>126</v>
      </c>
      <c r="J101" s="5">
        <v>99.8</v>
      </c>
      <c r="K101" s="5">
        <v>67.3</v>
      </c>
      <c r="L101" s="5">
        <v>177.5</v>
      </c>
      <c r="M101" s="5">
        <v>2.593</v>
      </c>
      <c r="N101" s="5">
        <v>13.2</v>
      </c>
      <c r="O101" s="5">
        <v>30</v>
      </c>
      <c r="P101" s="6">
        <v>40786</v>
      </c>
      <c r="Q101" s="5">
        <v>50.241977910000003</v>
      </c>
    </row>
    <row r="102" spans="1:17" x14ac:dyDescent="0.2">
      <c r="A102" s="3" t="s">
        <v>150</v>
      </c>
      <c r="B102" s="4" t="s">
        <v>153</v>
      </c>
      <c r="C102" s="10">
        <v>88094</v>
      </c>
      <c r="D102" s="10" t="s">
        <v>72</v>
      </c>
      <c r="E102" s="11">
        <v>20390</v>
      </c>
      <c r="F102" s="11">
        <v>11295</v>
      </c>
      <c r="G102" s="12">
        <f t="shared" si="3"/>
        <v>0.55394801373222169</v>
      </c>
      <c r="H102" s="5">
        <v>2.4</v>
      </c>
      <c r="I102" s="5">
        <v>155</v>
      </c>
      <c r="J102" s="5">
        <v>103.1</v>
      </c>
      <c r="K102" s="5">
        <v>69.099999999999994</v>
      </c>
      <c r="L102" s="5">
        <v>183.5</v>
      </c>
      <c r="M102" s="5">
        <v>3.012</v>
      </c>
      <c r="N102" s="5">
        <v>15.9</v>
      </c>
      <c r="O102" s="5">
        <v>25</v>
      </c>
      <c r="P102" s="6">
        <v>40757</v>
      </c>
      <c r="Q102" s="5">
        <v>63.313727829999998</v>
      </c>
    </row>
    <row r="103" spans="1:17" x14ac:dyDescent="0.2">
      <c r="A103" s="3" t="s">
        <v>150</v>
      </c>
      <c r="B103" s="4" t="s">
        <v>154</v>
      </c>
      <c r="C103" s="10">
        <v>79853</v>
      </c>
      <c r="D103" s="10" t="s">
        <v>45</v>
      </c>
      <c r="E103" s="11">
        <v>26249</v>
      </c>
      <c r="F103" s="11">
        <v>15125</v>
      </c>
      <c r="G103" s="12">
        <f t="shared" si="3"/>
        <v>0.57621242714008147</v>
      </c>
      <c r="H103" s="5">
        <v>3</v>
      </c>
      <c r="I103" s="5">
        <v>222</v>
      </c>
      <c r="J103" s="5">
        <v>108.3</v>
      </c>
      <c r="K103" s="5">
        <v>70.3</v>
      </c>
      <c r="L103" s="5">
        <v>190.5</v>
      </c>
      <c r="M103" s="5">
        <v>3.294</v>
      </c>
      <c r="N103" s="5">
        <v>18.5</v>
      </c>
      <c r="O103" s="5">
        <v>25</v>
      </c>
      <c r="P103" s="6">
        <v>40669</v>
      </c>
      <c r="Q103" s="5">
        <v>89.427820310000001</v>
      </c>
    </row>
    <row r="104" spans="1:17" x14ac:dyDescent="0.2">
      <c r="A104" s="3" t="s">
        <v>150</v>
      </c>
      <c r="B104" s="4" t="s">
        <v>155</v>
      </c>
      <c r="C104" s="10">
        <v>27308</v>
      </c>
      <c r="D104" s="10" t="s">
        <v>19</v>
      </c>
      <c r="E104" s="11">
        <v>26399</v>
      </c>
      <c r="F104" s="11">
        <v>15380</v>
      </c>
      <c r="G104" s="12">
        <f t="shared" si="3"/>
        <v>0.58259782567521501</v>
      </c>
      <c r="H104" s="5">
        <v>3.3</v>
      </c>
      <c r="I104" s="5">
        <v>170</v>
      </c>
      <c r="J104" s="5">
        <v>112.2</v>
      </c>
      <c r="K104" s="5">
        <v>74.900000000000006</v>
      </c>
      <c r="L104" s="5">
        <v>194.8</v>
      </c>
      <c r="M104" s="5">
        <v>3.9910000000000001</v>
      </c>
      <c r="N104" s="5">
        <v>20</v>
      </c>
      <c r="O104" s="5">
        <v>21</v>
      </c>
      <c r="P104" s="6">
        <v>40609</v>
      </c>
      <c r="Q104" s="5">
        <v>71.171664129999996</v>
      </c>
    </row>
    <row r="105" spans="1:17" x14ac:dyDescent="0.2">
      <c r="A105" s="3" t="s">
        <v>150</v>
      </c>
      <c r="B105" s="4" t="s">
        <v>156</v>
      </c>
      <c r="C105" s="10">
        <v>42574</v>
      </c>
      <c r="D105" s="10" t="s">
        <v>22</v>
      </c>
      <c r="E105" s="11">
        <v>29299</v>
      </c>
      <c r="F105" s="11">
        <v>17810</v>
      </c>
      <c r="G105" s="12">
        <f t="shared" si="3"/>
        <v>0.60787057578756953</v>
      </c>
      <c r="H105" s="5">
        <v>3.3</v>
      </c>
      <c r="I105" s="5">
        <v>170</v>
      </c>
      <c r="J105" s="5">
        <v>106.3</v>
      </c>
      <c r="K105" s="5">
        <v>71.7</v>
      </c>
      <c r="L105" s="5">
        <v>182.6</v>
      </c>
      <c r="M105" s="5">
        <v>3.9470000000000001</v>
      </c>
      <c r="N105" s="5">
        <v>21</v>
      </c>
      <c r="O105" s="5">
        <v>19</v>
      </c>
      <c r="P105" s="6">
        <v>40811</v>
      </c>
      <c r="Q105" s="5">
        <v>72.290355079999998</v>
      </c>
    </row>
    <row r="106" spans="1:17" x14ac:dyDescent="0.2">
      <c r="A106" s="3" t="s">
        <v>150</v>
      </c>
      <c r="B106" s="4" t="s">
        <v>157</v>
      </c>
      <c r="C106" s="10">
        <v>54158</v>
      </c>
      <c r="D106" s="10" t="s">
        <v>19</v>
      </c>
      <c r="E106" s="11">
        <v>22799</v>
      </c>
      <c r="F106" s="11">
        <v>13093</v>
      </c>
      <c r="G106" s="12">
        <f t="shared" si="3"/>
        <v>0.57427957366551163</v>
      </c>
      <c r="H106" s="5">
        <v>3.3</v>
      </c>
      <c r="I106" s="5">
        <v>170</v>
      </c>
      <c r="J106" s="5">
        <v>104.3</v>
      </c>
      <c r="K106" s="5">
        <v>70.400000000000006</v>
      </c>
      <c r="L106" s="5">
        <v>178</v>
      </c>
      <c r="M106" s="5">
        <v>3.8210000000000002</v>
      </c>
      <c r="N106" s="5">
        <v>19.399999999999999</v>
      </c>
      <c r="O106" s="5">
        <v>18</v>
      </c>
      <c r="P106" s="6">
        <v>40567</v>
      </c>
      <c r="Q106" s="5">
        <v>69.78294434</v>
      </c>
    </row>
    <row r="107" spans="1:17" x14ac:dyDescent="0.2">
      <c r="A107" s="3" t="s">
        <v>150</v>
      </c>
      <c r="B107" s="4" t="s">
        <v>158</v>
      </c>
      <c r="C107" s="10">
        <v>65004.999999999993</v>
      </c>
      <c r="D107" s="10" t="s">
        <v>54</v>
      </c>
      <c r="E107" s="11">
        <v>17890</v>
      </c>
      <c r="F107" s="11">
        <v>10670</v>
      </c>
      <c r="G107" s="12">
        <f t="shared" si="3"/>
        <v>0.59642258244829516</v>
      </c>
      <c r="H107" s="5">
        <v>3.3</v>
      </c>
      <c r="I107" s="5">
        <v>170</v>
      </c>
      <c r="J107" s="5">
        <v>116.1</v>
      </c>
      <c r="K107" s="5">
        <v>66.5</v>
      </c>
      <c r="L107" s="5">
        <v>196.1</v>
      </c>
      <c r="M107" s="5">
        <v>3.2170000000000001</v>
      </c>
      <c r="N107" s="5">
        <v>19.399999999999999</v>
      </c>
      <c r="O107" s="5">
        <v>18</v>
      </c>
      <c r="P107" s="6">
        <v>40782</v>
      </c>
      <c r="Q107" s="5">
        <v>67.889270589999995</v>
      </c>
    </row>
    <row r="108" spans="1:17" x14ac:dyDescent="0.2">
      <c r="A108" s="3" t="s">
        <v>159</v>
      </c>
      <c r="B108" s="4" t="s">
        <v>160</v>
      </c>
      <c r="C108" s="10">
        <v>1112</v>
      </c>
      <c r="D108" s="10" t="s">
        <v>19</v>
      </c>
      <c r="E108" s="11">
        <v>18145</v>
      </c>
      <c r="F108" s="11">
        <v>11240</v>
      </c>
      <c r="G108" s="12">
        <f t="shared" si="3"/>
        <v>0.61945439515017908</v>
      </c>
      <c r="H108" s="5">
        <v>3.1</v>
      </c>
      <c r="I108" s="5">
        <v>150</v>
      </c>
      <c r="J108" s="5">
        <v>107</v>
      </c>
      <c r="K108" s="5">
        <v>69.400000000000006</v>
      </c>
      <c r="L108" s="5">
        <v>192</v>
      </c>
      <c r="M108" s="5">
        <v>3.1019999999999999</v>
      </c>
      <c r="N108" s="5">
        <v>15.2</v>
      </c>
      <c r="O108" s="5">
        <v>25</v>
      </c>
      <c r="P108" s="6">
        <v>40694</v>
      </c>
      <c r="Q108" s="5">
        <v>60.861611549999999</v>
      </c>
    </row>
    <row r="109" spans="1:17" x14ac:dyDescent="0.2">
      <c r="A109" s="3" t="s">
        <v>159</v>
      </c>
      <c r="B109" s="4" t="s">
        <v>161</v>
      </c>
      <c r="C109" s="10">
        <v>38554</v>
      </c>
      <c r="D109" s="10" t="s">
        <v>22</v>
      </c>
      <c r="E109" s="11">
        <v>24150</v>
      </c>
      <c r="F109" s="11">
        <v>17100</v>
      </c>
      <c r="G109" s="12">
        <f t="shared" si="3"/>
        <v>0.70807453416149069</v>
      </c>
      <c r="H109" s="5">
        <v>3.5</v>
      </c>
      <c r="I109" s="5">
        <v>215</v>
      </c>
      <c r="J109" s="5">
        <v>109</v>
      </c>
      <c r="K109" s="5">
        <v>73.599999999999994</v>
      </c>
      <c r="L109" s="5">
        <v>195.9</v>
      </c>
      <c r="M109" s="5">
        <v>3.4550000000000001</v>
      </c>
      <c r="N109" s="5">
        <v>18</v>
      </c>
      <c r="O109" s="5">
        <v>23</v>
      </c>
      <c r="P109" s="6">
        <v>40634</v>
      </c>
      <c r="Q109" s="5">
        <v>86.272522910000006</v>
      </c>
    </row>
    <row r="110" spans="1:17" x14ac:dyDescent="0.2">
      <c r="A110" s="3" t="s">
        <v>159</v>
      </c>
      <c r="B110" s="4" t="s">
        <v>162</v>
      </c>
      <c r="C110" s="10">
        <v>80255</v>
      </c>
      <c r="D110" s="10" t="s">
        <v>54</v>
      </c>
      <c r="E110" s="11">
        <v>18270</v>
      </c>
      <c r="F110" s="11">
        <v>11459</v>
      </c>
      <c r="G110" s="12">
        <f t="shared" si="3"/>
        <v>0.62720306513409962</v>
      </c>
      <c r="H110" s="5">
        <v>2.4</v>
      </c>
      <c r="I110" s="5">
        <v>150</v>
      </c>
      <c r="J110" s="5">
        <v>107</v>
      </c>
      <c r="K110" s="5">
        <v>70.099999999999994</v>
      </c>
      <c r="L110" s="5">
        <v>186.7</v>
      </c>
      <c r="M110" s="5">
        <v>2.9580000000000002</v>
      </c>
      <c r="N110" s="5">
        <v>15</v>
      </c>
      <c r="O110" s="5">
        <v>27</v>
      </c>
      <c r="P110" s="6">
        <v>40106</v>
      </c>
      <c r="Q110" s="5">
        <v>60.727446929999999</v>
      </c>
    </row>
    <row r="111" spans="1:17" x14ac:dyDescent="0.2">
      <c r="A111" s="3" t="s">
        <v>159</v>
      </c>
      <c r="B111" s="4" t="s">
        <v>163</v>
      </c>
      <c r="C111" s="10">
        <v>14690</v>
      </c>
      <c r="D111" s="10" t="s">
        <v>19</v>
      </c>
      <c r="E111" s="11">
        <v>36229</v>
      </c>
      <c r="F111" s="11">
        <v>19890</v>
      </c>
      <c r="G111" s="12">
        <f t="shared" si="3"/>
        <v>0.54900770101300067</v>
      </c>
      <c r="H111" s="5">
        <v>4</v>
      </c>
      <c r="I111" s="5">
        <v>250</v>
      </c>
      <c r="J111" s="5">
        <v>113.8</v>
      </c>
      <c r="K111" s="5">
        <v>74.400000000000006</v>
      </c>
      <c r="L111" s="5">
        <v>205.4</v>
      </c>
      <c r="M111" s="5">
        <v>3.9670000000000001</v>
      </c>
      <c r="N111" s="5">
        <v>18.5</v>
      </c>
      <c r="O111" s="5">
        <v>22</v>
      </c>
      <c r="P111" s="6">
        <v>40592</v>
      </c>
      <c r="Q111" s="5">
        <v>103.4416926</v>
      </c>
    </row>
    <row r="112" spans="1:17" x14ac:dyDescent="0.2">
      <c r="A112" s="3" t="s">
        <v>159</v>
      </c>
      <c r="B112" s="4" t="s">
        <v>164</v>
      </c>
      <c r="C112" s="10">
        <v>20017</v>
      </c>
      <c r="D112" s="10" t="s">
        <v>47</v>
      </c>
      <c r="E112" s="11">
        <v>31598</v>
      </c>
      <c r="F112" s="11">
        <v>19925</v>
      </c>
      <c r="G112" s="12">
        <f t="shared" si="3"/>
        <v>0.63057788467624531</v>
      </c>
      <c r="H112" s="5">
        <v>4.3</v>
      </c>
      <c r="I112" s="5">
        <v>190</v>
      </c>
      <c r="J112" s="5">
        <v>107</v>
      </c>
      <c r="K112" s="5">
        <v>67.8</v>
      </c>
      <c r="L112" s="5">
        <v>181.2</v>
      </c>
      <c r="M112" s="5">
        <v>4.0679999999999996</v>
      </c>
      <c r="N112" s="5">
        <v>17.5</v>
      </c>
      <c r="O112" s="5">
        <v>19</v>
      </c>
      <c r="P112" s="6">
        <v>40807</v>
      </c>
      <c r="Q112" s="5">
        <v>80.511672590000003</v>
      </c>
    </row>
    <row r="113" spans="1:17" x14ac:dyDescent="0.2">
      <c r="A113" s="3" t="s">
        <v>159</v>
      </c>
      <c r="B113" s="4" t="s">
        <v>165</v>
      </c>
      <c r="C113" s="10">
        <v>24361</v>
      </c>
      <c r="D113" s="10" t="s">
        <v>19</v>
      </c>
      <c r="E113" s="11">
        <v>25345</v>
      </c>
      <c r="F113" s="11">
        <v>15240</v>
      </c>
      <c r="G113" s="12">
        <f t="shared" si="3"/>
        <v>0.60130203195896625</v>
      </c>
      <c r="H113" s="5">
        <v>3.4</v>
      </c>
      <c r="I113" s="5">
        <v>185</v>
      </c>
      <c r="J113" s="5">
        <v>120</v>
      </c>
      <c r="K113" s="5">
        <v>72.2</v>
      </c>
      <c r="L113" s="5">
        <v>201.4</v>
      </c>
      <c r="M113" s="5">
        <v>3.948</v>
      </c>
      <c r="N113" s="5">
        <v>25</v>
      </c>
      <c r="O113" s="5">
        <v>22</v>
      </c>
      <c r="P113" s="6">
        <v>40719</v>
      </c>
      <c r="Q113" s="5">
        <v>76.096570420000006</v>
      </c>
    </row>
    <row r="114" spans="1:17" x14ac:dyDescent="0.2">
      <c r="A114" s="3" t="s">
        <v>166</v>
      </c>
      <c r="B114" s="4" t="s">
        <v>69</v>
      </c>
      <c r="C114" s="10">
        <v>32734</v>
      </c>
      <c r="D114" s="10" t="s">
        <v>45</v>
      </c>
      <c r="E114" s="11">
        <v>12640</v>
      </c>
      <c r="F114" s="11">
        <v>7750</v>
      </c>
      <c r="G114" s="12">
        <f t="shared" si="3"/>
        <v>0.61313291139240511</v>
      </c>
      <c r="H114" s="5">
        <v>2</v>
      </c>
      <c r="I114" s="5">
        <v>132</v>
      </c>
      <c r="J114" s="5">
        <v>105</v>
      </c>
      <c r="K114" s="5">
        <v>74.400000000000006</v>
      </c>
      <c r="L114" s="5">
        <v>174.4</v>
      </c>
      <c r="M114" s="5">
        <v>2.5590000000000002</v>
      </c>
      <c r="N114" s="5">
        <v>12.5</v>
      </c>
      <c r="O114" s="5">
        <v>29</v>
      </c>
      <c r="P114" s="6">
        <v>40659</v>
      </c>
      <c r="Q114" s="5">
        <v>52.084898750000001</v>
      </c>
    </row>
    <row r="115" spans="1:17" x14ac:dyDescent="0.2">
      <c r="A115" s="3" t="s">
        <v>166</v>
      </c>
      <c r="B115" s="4" t="s">
        <v>167</v>
      </c>
      <c r="C115" s="10">
        <v>5240</v>
      </c>
      <c r="D115" s="10" t="s">
        <v>19</v>
      </c>
      <c r="E115" s="11">
        <v>16079.999999999998</v>
      </c>
      <c r="F115" s="11">
        <v>9800</v>
      </c>
      <c r="G115" s="12">
        <f t="shared" si="3"/>
        <v>0.60945273631840802</v>
      </c>
      <c r="H115" s="5">
        <v>2</v>
      </c>
      <c r="I115" s="5">
        <v>132</v>
      </c>
      <c r="J115" s="5">
        <v>108</v>
      </c>
      <c r="K115" s="5">
        <v>71</v>
      </c>
      <c r="L115" s="5">
        <v>186.3</v>
      </c>
      <c r="M115" s="5">
        <v>2.9420000000000002</v>
      </c>
      <c r="N115" s="5">
        <v>16</v>
      </c>
      <c r="O115" s="5">
        <v>27</v>
      </c>
      <c r="P115" s="6">
        <v>40861</v>
      </c>
      <c r="Q115" s="5">
        <v>53.411897670000002</v>
      </c>
    </row>
    <row r="116" spans="1:17" x14ac:dyDescent="0.2">
      <c r="A116" s="3" t="s">
        <v>166</v>
      </c>
      <c r="B116" s="4" t="s">
        <v>168</v>
      </c>
      <c r="C116" s="10">
        <v>24155</v>
      </c>
      <c r="D116" s="10" t="s">
        <v>45</v>
      </c>
      <c r="E116" s="11">
        <v>18850</v>
      </c>
      <c r="F116" s="11">
        <v>12025</v>
      </c>
      <c r="G116" s="12">
        <f t="shared" si="3"/>
        <v>0.63793103448275867</v>
      </c>
      <c r="H116" s="5">
        <v>2.4</v>
      </c>
      <c r="I116" s="5">
        <v>150</v>
      </c>
      <c r="J116" s="5">
        <v>113.3</v>
      </c>
      <c r="K116" s="5">
        <v>76.8</v>
      </c>
      <c r="L116" s="5">
        <v>186.3</v>
      </c>
      <c r="M116" s="5">
        <v>3.528</v>
      </c>
      <c r="N116" s="5">
        <v>20</v>
      </c>
      <c r="O116" s="5">
        <v>24</v>
      </c>
      <c r="P116" s="6">
        <v>40657</v>
      </c>
      <c r="Q116" s="5">
        <v>60.951185119999998</v>
      </c>
    </row>
    <row r="117" spans="1:17" x14ac:dyDescent="0.2">
      <c r="A117" s="3" t="s">
        <v>166</v>
      </c>
      <c r="B117" s="4" t="s">
        <v>169</v>
      </c>
      <c r="C117" s="10">
        <v>1872</v>
      </c>
      <c r="D117" s="10" t="s">
        <v>19</v>
      </c>
      <c r="E117" s="11">
        <v>43000</v>
      </c>
      <c r="F117" s="11">
        <v>30434</v>
      </c>
      <c r="G117" s="12">
        <f t="shared" si="3"/>
        <v>0.70776744186046514</v>
      </c>
      <c r="H117" s="5">
        <v>3.5</v>
      </c>
      <c r="I117" s="5">
        <v>253</v>
      </c>
      <c r="J117" s="5">
        <v>113.3</v>
      </c>
      <c r="K117" s="5">
        <v>76.3</v>
      </c>
      <c r="L117" s="5">
        <v>165.4</v>
      </c>
      <c r="M117" s="5">
        <v>2.85</v>
      </c>
      <c r="N117" s="5">
        <v>12</v>
      </c>
      <c r="O117" s="5">
        <v>21</v>
      </c>
      <c r="P117" s="6">
        <v>41087</v>
      </c>
      <c r="Q117" s="5">
        <v>106.98445630000001</v>
      </c>
    </row>
    <row r="118" spans="1:17" x14ac:dyDescent="0.2">
      <c r="A118" s="3" t="s">
        <v>170</v>
      </c>
      <c r="B118" s="4" t="s">
        <v>171</v>
      </c>
      <c r="C118" s="10">
        <v>51645</v>
      </c>
      <c r="D118" s="10" t="s">
        <v>19</v>
      </c>
      <c r="E118" s="11">
        <v>21610</v>
      </c>
      <c r="F118" s="11">
        <v>13790</v>
      </c>
      <c r="G118" s="12">
        <f t="shared" si="3"/>
        <v>0.6381304951411384</v>
      </c>
      <c r="H118" s="5">
        <v>2.4</v>
      </c>
      <c r="I118" s="5">
        <v>150</v>
      </c>
      <c r="J118" s="5">
        <v>104.1</v>
      </c>
      <c r="K118" s="5">
        <v>68.400000000000006</v>
      </c>
      <c r="L118" s="5">
        <v>181.9</v>
      </c>
      <c r="M118" s="5">
        <v>2.9060000000000001</v>
      </c>
      <c r="N118" s="5">
        <v>15</v>
      </c>
      <c r="O118" s="5">
        <v>27</v>
      </c>
      <c r="P118" s="6">
        <v>40933</v>
      </c>
      <c r="Q118" s="5">
        <v>62.015870300000003</v>
      </c>
    </row>
    <row r="119" spans="1:17" x14ac:dyDescent="0.2">
      <c r="A119" s="3" t="s">
        <v>170</v>
      </c>
      <c r="B119" s="4" t="s">
        <v>172</v>
      </c>
      <c r="C119" s="10">
        <v>131097</v>
      </c>
      <c r="D119" s="10" t="s">
        <v>19</v>
      </c>
      <c r="E119" s="11">
        <v>19720</v>
      </c>
      <c r="F119" s="11">
        <v>10290</v>
      </c>
      <c r="G119" s="12">
        <f t="shared" si="3"/>
        <v>0.52180527383367137</v>
      </c>
      <c r="H119" s="5">
        <v>3.4</v>
      </c>
      <c r="I119" s="5">
        <v>175</v>
      </c>
      <c r="J119" s="5">
        <v>107</v>
      </c>
      <c r="K119" s="5">
        <v>70.400000000000006</v>
      </c>
      <c r="L119" s="5">
        <v>186.3</v>
      </c>
      <c r="M119" s="5">
        <v>3.0910000000000002</v>
      </c>
      <c r="N119" s="5">
        <v>15.2</v>
      </c>
      <c r="O119" s="5">
        <v>25</v>
      </c>
      <c r="P119" s="6">
        <v>41239</v>
      </c>
      <c r="Q119" s="5">
        <v>70.389737260000004</v>
      </c>
    </row>
    <row r="120" spans="1:17" x14ac:dyDescent="0.2">
      <c r="A120" s="3" t="s">
        <v>170</v>
      </c>
      <c r="B120" s="4" t="s">
        <v>173</v>
      </c>
      <c r="C120" s="10">
        <v>19911</v>
      </c>
      <c r="D120" s="10" t="s">
        <v>49</v>
      </c>
      <c r="E120" s="11">
        <v>25310</v>
      </c>
      <c r="F120" s="11">
        <v>17805</v>
      </c>
      <c r="G120" s="12">
        <f t="shared" si="3"/>
        <v>0.70347688660608454</v>
      </c>
      <c r="H120" s="5">
        <v>3.8</v>
      </c>
      <c r="I120" s="5">
        <v>200</v>
      </c>
      <c r="J120" s="5">
        <v>101.1</v>
      </c>
      <c r="K120" s="5">
        <v>74.5</v>
      </c>
      <c r="L120" s="5">
        <v>193.4</v>
      </c>
      <c r="M120" s="5">
        <v>3.492</v>
      </c>
      <c r="N120" s="5">
        <v>16.8</v>
      </c>
      <c r="O120" s="5">
        <v>25</v>
      </c>
      <c r="P120" s="6">
        <v>41076</v>
      </c>
      <c r="Q120" s="5">
        <v>81.492726160000004</v>
      </c>
    </row>
    <row r="121" spans="1:17" x14ac:dyDescent="0.2">
      <c r="A121" s="3" t="s">
        <v>170</v>
      </c>
      <c r="B121" s="4" t="s">
        <v>174</v>
      </c>
      <c r="C121" s="10">
        <v>92364</v>
      </c>
      <c r="D121" s="10" t="s">
        <v>19</v>
      </c>
      <c r="E121" s="11">
        <v>21665</v>
      </c>
      <c r="F121" s="11">
        <v>14010</v>
      </c>
      <c r="G121" s="12">
        <f t="shared" si="3"/>
        <v>0.6466651280867759</v>
      </c>
      <c r="H121" s="5">
        <v>3.8</v>
      </c>
      <c r="I121" s="5">
        <v>195</v>
      </c>
      <c r="J121" s="5">
        <v>110.5</v>
      </c>
      <c r="K121" s="5">
        <v>72.7</v>
      </c>
      <c r="L121" s="5">
        <v>196.5</v>
      </c>
      <c r="M121" s="5">
        <v>3.3959999999999999</v>
      </c>
      <c r="N121" s="5">
        <v>18</v>
      </c>
      <c r="O121" s="5">
        <v>25</v>
      </c>
      <c r="P121" s="6">
        <v>41197</v>
      </c>
      <c r="Q121" s="5">
        <v>78.318168130000004</v>
      </c>
    </row>
    <row r="122" spans="1:17" x14ac:dyDescent="0.2">
      <c r="A122" s="3" t="s">
        <v>170</v>
      </c>
      <c r="B122" s="4" t="s">
        <v>175</v>
      </c>
      <c r="C122" s="10">
        <v>35945</v>
      </c>
      <c r="D122" s="10" t="s">
        <v>19</v>
      </c>
      <c r="E122" s="11">
        <v>23755</v>
      </c>
      <c r="F122" s="11">
        <v>13225</v>
      </c>
      <c r="G122" s="12">
        <f t="shared" si="3"/>
        <v>0.55672490002104824</v>
      </c>
      <c r="H122" s="5">
        <v>3.8</v>
      </c>
      <c r="I122" s="5">
        <v>205</v>
      </c>
      <c r="J122" s="5">
        <v>112.2</v>
      </c>
      <c r="K122" s="5">
        <v>72.599999999999994</v>
      </c>
      <c r="L122" s="5">
        <v>202.5</v>
      </c>
      <c r="M122" s="5">
        <v>3.59</v>
      </c>
      <c r="N122" s="5">
        <v>17.5</v>
      </c>
      <c r="O122" s="5">
        <v>24</v>
      </c>
      <c r="P122" s="6">
        <v>40681</v>
      </c>
      <c r="Q122" s="5">
        <v>82.661355599999993</v>
      </c>
    </row>
    <row r="123" spans="1:17" x14ac:dyDescent="0.2">
      <c r="A123" s="3" t="s">
        <v>170</v>
      </c>
      <c r="B123" s="4" t="s">
        <v>176</v>
      </c>
      <c r="C123" s="10">
        <v>39572</v>
      </c>
      <c r="D123" s="10" t="s">
        <v>19</v>
      </c>
      <c r="E123" s="11">
        <v>25635</v>
      </c>
      <c r="F123" s="11">
        <v>14215</v>
      </c>
      <c r="G123" s="12">
        <f t="shared" si="3"/>
        <v>0.55451531109810803</v>
      </c>
      <c r="H123" s="5">
        <v>3.4</v>
      </c>
      <c r="I123" s="5">
        <v>185</v>
      </c>
      <c r="J123" s="5">
        <v>120</v>
      </c>
      <c r="K123" s="5">
        <v>72.7</v>
      </c>
      <c r="L123" s="5">
        <v>201.3</v>
      </c>
      <c r="M123" s="5">
        <v>3.9420000000000002</v>
      </c>
      <c r="N123" s="5">
        <v>25</v>
      </c>
      <c r="O123" s="5">
        <v>23</v>
      </c>
      <c r="P123" s="6">
        <v>41112</v>
      </c>
      <c r="Q123" s="5">
        <v>76.208439519999999</v>
      </c>
    </row>
    <row r="124" spans="1:17" x14ac:dyDescent="0.2">
      <c r="A124" s="3" t="s">
        <v>177</v>
      </c>
      <c r="B124" s="4" t="s">
        <v>178</v>
      </c>
      <c r="C124" s="10">
        <v>8982</v>
      </c>
      <c r="D124" s="10" t="s">
        <v>19</v>
      </c>
      <c r="E124" s="11">
        <v>41430</v>
      </c>
      <c r="F124" s="11">
        <v>41250</v>
      </c>
      <c r="G124" s="12">
        <f t="shared" si="3"/>
        <v>0.99565532223026787</v>
      </c>
      <c r="H124" s="5">
        <v>2.7</v>
      </c>
      <c r="I124" s="5">
        <v>217</v>
      </c>
      <c r="J124" s="5">
        <v>95.2</v>
      </c>
      <c r="K124" s="5">
        <v>70.099999999999994</v>
      </c>
      <c r="L124" s="5">
        <v>171</v>
      </c>
      <c r="M124" s="5">
        <v>2.778</v>
      </c>
      <c r="N124" s="5">
        <v>17</v>
      </c>
      <c r="O124" s="5">
        <v>22</v>
      </c>
      <c r="P124" s="6">
        <v>40958</v>
      </c>
      <c r="Q124" s="5">
        <v>93.437330700000004</v>
      </c>
    </row>
    <row r="125" spans="1:17" x14ac:dyDescent="0.2">
      <c r="A125" s="3" t="s">
        <v>177</v>
      </c>
      <c r="B125" s="4" t="s">
        <v>179</v>
      </c>
      <c r="C125" s="10">
        <v>1280</v>
      </c>
      <c r="D125" s="10" t="s">
        <v>19</v>
      </c>
      <c r="E125" s="11">
        <v>71020</v>
      </c>
      <c r="F125" s="11">
        <v>60625</v>
      </c>
      <c r="G125" s="12">
        <f t="shared" si="3"/>
        <v>0.85363277949873273</v>
      </c>
      <c r="H125" s="5">
        <v>3.4</v>
      </c>
      <c r="I125" s="5">
        <v>300</v>
      </c>
      <c r="J125" s="5">
        <v>92.6</v>
      </c>
      <c r="K125" s="5">
        <v>69.5</v>
      </c>
      <c r="L125" s="5">
        <v>174.5</v>
      </c>
      <c r="M125" s="5">
        <v>3.032</v>
      </c>
      <c r="N125" s="5">
        <v>17</v>
      </c>
      <c r="O125" s="5">
        <v>21</v>
      </c>
      <c r="P125" s="6">
        <v>41264</v>
      </c>
      <c r="Q125" s="5">
        <v>134.3909754</v>
      </c>
    </row>
    <row r="126" spans="1:17" x14ac:dyDescent="0.2">
      <c r="A126" s="3" t="s">
        <v>177</v>
      </c>
      <c r="B126" s="4" t="s">
        <v>180</v>
      </c>
      <c r="C126" s="10">
        <v>1866</v>
      </c>
      <c r="D126" s="10" t="s">
        <v>26</v>
      </c>
      <c r="E126" s="11">
        <v>74970</v>
      </c>
      <c r="F126" s="11">
        <v>67550</v>
      </c>
      <c r="G126" s="12">
        <f t="shared" si="3"/>
        <v>0.90102707749766575</v>
      </c>
      <c r="H126" s="5">
        <v>3.4</v>
      </c>
      <c r="I126" s="5">
        <v>300</v>
      </c>
      <c r="J126" s="5">
        <v>92.6</v>
      </c>
      <c r="K126" s="5">
        <v>69.5</v>
      </c>
      <c r="L126" s="5">
        <v>174.5</v>
      </c>
      <c r="M126" s="5">
        <v>3.0750000000000002</v>
      </c>
      <c r="N126" s="5">
        <v>17</v>
      </c>
      <c r="O126" s="5">
        <v>23</v>
      </c>
      <c r="P126" s="6">
        <v>40735</v>
      </c>
      <c r="Q126" s="5">
        <v>135.91470960000001</v>
      </c>
    </row>
    <row r="127" spans="1:17" x14ac:dyDescent="0.2">
      <c r="A127" s="3" t="s">
        <v>181</v>
      </c>
      <c r="B127" s="7" t="s">
        <v>182</v>
      </c>
      <c r="C127" s="10">
        <v>9191</v>
      </c>
      <c r="D127" s="10" t="s">
        <v>111</v>
      </c>
      <c r="E127" s="11">
        <v>33120</v>
      </c>
      <c r="F127" s="11">
        <v>22789</v>
      </c>
      <c r="G127" s="12">
        <f t="shared" si="3"/>
        <v>0.68807367149758458</v>
      </c>
      <c r="H127" s="5">
        <v>2.2999999999999998</v>
      </c>
      <c r="I127" s="5">
        <v>170</v>
      </c>
      <c r="J127" s="5">
        <v>106.4</v>
      </c>
      <c r="K127" s="5">
        <v>70.599999999999994</v>
      </c>
      <c r="L127" s="5">
        <v>189.2</v>
      </c>
      <c r="M127" s="5">
        <v>3.28</v>
      </c>
      <c r="N127" s="5">
        <v>18.5</v>
      </c>
      <c r="O127" s="5">
        <v>23</v>
      </c>
      <c r="P127" s="6">
        <v>41222</v>
      </c>
      <c r="Q127" s="5">
        <v>73.503778190000006</v>
      </c>
    </row>
    <row r="128" spans="1:17" x14ac:dyDescent="0.2">
      <c r="A128" s="3" t="s">
        <v>181</v>
      </c>
      <c r="B128" s="7" t="s">
        <v>183</v>
      </c>
      <c r="C128" s="10">
        <v>12115</v>
      </c>
      <c r="D128" s="10" t="s">
        <v>111</v>
      </c>
      <c r="E128" s="11">
        <v>26100</v>
      </c>
      <c r="F128" s="11">
        <v>18255</v>
      </c>
      <c r="G128" s="12">
        <f t="shared" si="3"/>
        <v>0.69942528735632181</v>
      </c>
      <c r="H128" s="5">
        <v>2</v>
      </c>
      <c r="I128" s="5">
        <v>185</v>
      </c>
      <c r="J128" s="5">
        <v>102.6</v>
      </c>
      <c r="K128" s="5">
        <v>67.400000000000006</v>
      </c>
      <c r="L128" s="5">
        <v>182.2</v>
      </c>
      <c r="M128" s="5">
        <v>2.99</v>
      </c>
      <c r="N128" s="5">
        <v>16.899999999999999</v>
      </c>
      <c r="O128" s="5">
        <v>23</v>
      </c>
      <c r="P128" s="6">
        <v>40706</v>
      </c>
      <c r="Q128" s="5">
        <v>76.02304771</v>
      </c>
    </row>
    <row r="129" spans="1:17" x14ac:dyDescent="0.2">
      <c r="A129" s="3" t="s">
        <v>184</v>
      </c>
      <c r="B129" s="4" t="s">
        <v>185</v>
      </c>
      <c r="C129" s="10">
        <v>80620</v>
      </c>
      <c r="D129" s="10" t="s">
        <v>49</v>
      </c>
      <c r="E129" s="11">
        <v>10685</v>
      </c>
      <c r="F129" s="11">
        <v>9200</v>
      </c>
      <c r="G129" s="12">
        <f t="shared" si="3"/>
        <v>0.86102012166588671</v>
      </c>
      <c r="H129" s="5">
        <v>1.9</v>
      </c>
      <c r="I129" s="5">
        <v>100</v>
      </c>
      <c r="J129" s="5">
        <v>102.4</v>
      </c>
      <c r="K129" s="5">
        <v>66.400000000000006</v>
      </c>
      <c r="L129" s="5">
        <v>176.9</v>
      </c>
      <c r="M129" s="5">
        <v>2.3319999999999999</v>
      </c>
      <c r="N129" s="5">
        <v>12.1</v>
      </c>
      <c r="O129" s="5">
        <v>33</v>
      </c>
      <c r="P129" s="6">
        <v>41137</v>
      </c>
      <c r="Q129" s="5">
        <v>39.986424749999998</v>
      </c>
    </row>
    <row r="130" spans="1:17" x14ac:dyDescent="0.2">
      <c r="A130" s="3" t="s">
        <v>184</v>
      </c>
      <c r="B130" s="4" t="s">
        <v>186</v>
      </c>
      <c r="C130" s="10">
        <v>24546</v>
      </c>
      <c r="D130" s="10" t="s">
        <v>19</v>
      </c>
      <c r="E130" s="11">
        <v>12535</v>
      </c>
      <c r="F130" s="11">
        <v>10590</v>
      </c>
      <c r="G130" s="12">
        <f t="shared" ref="G130:G156" si="4">SUM(F130/E130)</f>
        <v>0.84483446350219382</v>
      </c>
      <c r="H130" s="5">
        <v>1.9</v>
      </c>
      <c r="I130" s="5">
        <v>100</v>
      </c>
      <c r="J130" s="5">
        <v>102.4</v>
      </c>
      <c r="K130" s="5">
        <v>66.400000000000006</v>
      </c>
      <c r="L130" s="5">
        <v>180</v>
      </c>
      <c r="M130" s="5">
        <v>2.367</v>
      </c>
      <c r="N130" s="5">
        <v>12.1</v>
      </c>
      <c r="O130" s="5">
        <v>33</v>
      </c>
      <c r="P130" s="6">
        <v>40618</v>
      </c>
      <c r="Q130" s="5">
        <v>40.700072419999998</v>
      </c>
    </row>
    <row r="131" spans="1:17" x14ac:dyDescent="0.2">
      <c r="A131" s="3" t="s">
        <v>184</v>
      </c>
      <c r="B131" s="4" t="s">
        <v>187</v>
      </c>
      <c r="C131" s="10">
        <v>5223</v>
      </c>
      <c r="D131" s="10" t="s">
        <v>47</v>
      </c>
      <c r="E131" s="11">
        <v>14290</v>
      </c>
      <c r="F131" s="11">
        <v>10790</v>
      </c>
      <c r="G131" s="12">
        <f t="shared" si="4"/>
        <v>0.75507347795661306</v>
      </c>
      <c r="H131" s="5">
        <v>1.9</v>
      </c>
      <c r="I131" s="5">
        <v>124</v>
      </c>
      <c r="J131" s="5">
        <v>102.4</v>
      </c>
      <c r="K131" s="5">
        <v>66.400000000000006</v>
      </c>
      <c r="L131" s="5">
        <v>176.9</v>
      </c>
      <c r="M131" s="5">
        <v>2.452</v>
      </c>
      <c r="N131" s="5">
        <v>12.1</v>
      </c>
      <c r="O131" s="5">
        <v>31</v>
      </c>
      <c r="P131" s="6">
        <v>40558</v>
      </c>
      <c r="Q131" s="5">
        <v>49.865773670000003</v>
      </c>
    </row>
    <row r="132" spans="1:17" x14ac:dyDescent="0.2">
      <c r="A132" s="3" t="s">
        <v>184</v>
      </c>
      <c r="B132" s="4" t="s">
        <v>188</v>
      </c>
      <c r="C132" s="10">
        <v>8472</v>
      </c>
      <c r="D132" s="10" t="s">
        <v>47</v>
      </c>
      <c r="E132" s="11">
        <v>18835</v>
      </c>
      <c r="F132" s="11">
        <v>13700</v>
      </c>
      <c r="G132" s="12">
        <f t="shared" si="4"/>
        <v>0.72736925935757901</v>
      </c>
      <c r="H132" s="5">
        <v>2.2000000000000002</v>
      </c>
      <c r="I132" s="5">
        <v>137</v>
      </c>
      <c r="J132" s="5">
        <v>106.5</v>
      </c>
      <c r="K132" s="5">
        <v>69</v>
      </c>
      <c r="L132" s="5">
        <v>190.4</v>
      </c>
      <c r="M132" s="5">
        <v>3.0750000000000002</v>
      </c>
      <c r="N132" s="5">
        <v>13.1</v>
      </c>
      <c r="O132" s="5">
        <v>27</v>
      </c>
      <c r="P132" s="6">
        <v>40760</v>
      </c>
      <c r="Q132" s="5">
        <v>56.295243040000003</v>
      </c>
    </row>
    <row r="133" spans="1:17" x14ac:dyDescent="0.2">
      <c r="A133" s="3" t="s">
        <v>184</v>
      </c>
      <c r="B133" s="4" t="s">
        <v>189</v>
      </c>
      <c r="C133" s="10">
        <v>49989</v>
      </c>
      <c r="D133" s="10" t="s">
        <v>19</v>
      </c>
      <c r="E133" s="11">
        <v>15010</v>
      </c>
      <c r="F133" s="11">
        <v>9900</v>
      </c>
      <c r="G133" s="12">
        <f t="shared" si="4"/>
        <v>0.65956029313790809</v>
      </c>
      <c r="H133" s="5">
        <v>2.2000000000000002</v>
      </c>
      <c r="I133" s="5">
        <v>137</v>
      </c>
      <c r="J133" s="5">
        <v>106.5</v>
      </c>
      <c r="K133" s="5">
        <v>69</v>
      </c>
      <c r="L133" s="5">
        <v>190.4</v>
      </c>
      <c r="M133" s="5">
        <v>2.91</v>
      </c>
      <c r="N133" s="5">
        <v>13.1</v>
      </c>
      <c r="O133" s="5">
        <v>28</v>
      </c>
      <c r="P133" s="6">
        <v>41247</v>
      </c>
      <c r="Q133" s="5">
        <v>54.819728249999997</v>
      </c>
    </row>
    <row r="134" spans="1:17" x14ac:dyDescent="0.2">
      <c r="A134" s="3" t="s">
        <v>190</v>
      </c>
      <c r="B134" s="4" t="s">
        <v>191</v>
      </c>
      <c r="C134" s="10">
        <v>47107</v>
      </c>
      <c r="D134" s="10" t="s">
        <v>45</v>
      </c>
      <c r="E134" s="11">
        <v>22695</v>
      </c>
      <c r="F134" s="11">
        <v>16770</v>
      </c>
      <c r="G134" s="12">
        <f t="shared" si="4"/>
        <v>0.73892927957699939</v>
      </c>
      <c r="H134" s="5">
        <v>2.5</v>
      </c>
      <c r="I134" s="5">
        <v>165</v>
      </c>
      <c r="J134" s="5">
        <v>103.5</v>
      </c>
      <c r="K134" s="5">
        <v>67.5</v>
      </c>
      <c r="L134" s="5">
        <v>185.8</v>
      </c>
      <c r="M134" s="5">
        <v>3.415</v>
      </c>
      <c r="N134" s="5">
        <v>16.899999999999999</v>
      </c>
      <c r="O134" s="5">
        <v>25</v>
      </c>
      <c r="P134" s="6">
        <v>40731</v>
      </c>
      <c r="Q134" s="5">
        <v>67.765907600000006</v>
      </c>
    </row>
    <row r="135" spans="1:17" x14ac:dyDescent="0.2">
      <c r="A135" s="3" t="s">
        <v>190</v>
      </c>
      <c r="B135" s="4" t="s">
        <v>192</v>
      </c>
      <c r="C135" s="10">
        <v>33028</v>
      </c>
      <c r="D135" s="10" t="s">
        <v>30</v>
      </c>
      <c r="E135" s="11">
        <v>20095</v>
      </c>
      <c r="F135" s="11">
        <v>14832</v>
      </c>
      <c r="G135" s="12">
        <f t="shared" si="4"/>
        <v>0.73809405324707644</v>
      </c>
      <c r="H135" s="5">
        <v>2.5</v>
      </c>
      <c r="I135" s="5">
        <v>165</v>
      </c>
      <c r="J135" s="5">
        <v>99.4</v>
      </c>
      <c r="K135" s="5">
        <v>68.3</v>
      </c>
      <c r="L135" s="5">
        <v>175.2</v>
      </c>
      <c r="M135" s="5">
        <v>3.125</v>
      </c>
      <c r="N135" s="5">
        <v>15.9</v>
      </c>
      <c r="O135" s="5">
        <v>24</v>
      </c>
      <c r="P135" s="6">
        <v>41162</v>
      </c>
      <c r="Q135" s="5">
        <v>66.762943309999997</v>
      </c>
    </row>
    <row r="136" spans="1:17" x14ac:dyDescent="0.2">
      <c r="A136" s="3" t="s">
        <v>193</v>
      </c>
      <c r="B136" s="4" t="s">
        <v>194</v>
      </c>
      <c r="C136" s="10">
        <v>142535</v>
      </c>
      <c r="D136" s="10" t="s">
        <v>30</v>
      </c>
      <c r="E136" s="11">
        <v>13108</v>
      </c>
      <c r="F136" s="11">
        <v>10025</v>
      </c>
      <c r="G136" s="12">
        <f t="shared" si="4"/>
        <v>0.76480012206286241</v>
      </c>
      <c r="H136" s="5">
        <v>1.8</v>
      </c>
      <c r="I136" s="5">
        <v>120</v>
      </c>
      <c r="J136" s="5">
        <v>97</v>
      </c>
      <c r="K136" s="5">
        <v>66.7</v>
      </c>
      <c r="L136" s="5">
        <v>174</v>
      </c>
      <c r="M136" s="5">
        <v>2.42</v>
      </c>
      <c r="N136" s="5">
        <v>13.2</v>
      </c>
      <c r="O136" s="5">
        <v>33</v>
      </c>
      <c r="P136" s="6">
        <v>40644</v>
      </c>
      <c r="Q136" s="5">
        <v>47.96897242</v>
      </c>
    </row>
    <row r="137" spans="1:17" x14ac:dyDescent="0.2">
      <c r="A137" s="3" t="s">
        <v>193</v>
      </c>
      <c r="B137" s="4" t="s">
        <v>195</v>
      </c>
      <c r="C137" s="10">
        <v>247994</v>
      </c>
      <c r="D137" s="10" t="s">
        <v>104</v>
      </c>
      <c r="E137" s="11">
        <v>17518</v>
      </c>
      <c r="F137" s="11">
        <v>13245</v>
      </c>
      <c r="G137" s="12">
        <f t="shared" si="4"/>
        <v>0.75607946112569924</v>
      </c>
      <c r="H137" s="5">
        <v>2.2000000000000002</v>
      </c>
      <c r="I137" s="5">
        <v>133</v>
      </c>
      <c r="J137" s="5">
        <v>105.2</v>
      </c>
      <c r="K137" s="5">
        <v>70.099999999999994</v>
      </c>
      <c r="L137" s="5">
        <v>188.5</v>
      </c>
      <c r="M137" s="5">
        <v>2.9980000000000002</v>
      </c>
      <c r="N137" s="5">
        <v>18.5</v>
      </c>
      <c r="O137" s="5">
        <v>27</v>
      </c>
      <c r="P137" s="6">
        <v>40584</v>
      </c>
      <c r="Q137" s="5">
        <v>54.372419649999998</v>
      </c>
    </row>
    <row r="138" spans="1:17" x14ac:dyDescent="0.2">
      <c r="A138" s="3" t="s">
        <v>193</v>
      </c>
      <c r="B138" s="4" t="s">
        <v>196</v>
      </c>
      <c r="C138" s="10">
        <v>63849</v>
      </c>
      <c r="D138" s="10" t="s">
        <v>22</v>
      </c>
      <c r="E138" s="11">
        <v>25545</v>
      </c>
      <c r="F138" s="11">
        <v>18140</v>
      </c>
      <c r="G138" s="12">
        <f t="shared" si="4"/>
        <v>0.71011939714229788</v>
      </c>
      <c r="H138" s="5">
        <v>3</v>
      </c>
      <c r="I138" s="5">
        <v>210</v>
      </c>
      <c r="J138" s="5">
        <v>107.1</v>
      </c>
      <c r="K138" s="5">
        <v>71.7</v>
      </c>
      <c r="L138" s="5">
        <v>191.9</v>
      </c>
      <c r="M138" s="5">
        <v>3.4169999999999998</v>
      </c>
      <c r="N138" s="5">
        <v>18.5</v>
      </c>
      <c r="O138" s="5">
        <v>26</v>
      </c>
      <c r="P138" s="6">
        <v>40786</v>
      </c>
      <c r="Q138" s="5">
        <v>84.911898260000001</v>
      </c>
    </row>
    <row r="139" spans="1:17" x14ac:dyDescent="0.2">
      <c r="A139" s="3" t="s">
        <v>193</v>
      </c>
      <c r="B139" s="4" t="s">
        <v>197</v>
      </c>
      <c r="C139" s="10">
        <v>33269</v>
      </c>
      <c r="D139" s="10" t="s">
        <v>19</v>
      </c>
      <c r="E139" s="11">
        <v>16875</v>
      </c>
      <c r="F139" s="11">
        <v>15445</v>
      </c>
      <c r="G139" s="12">
        <f t="shared" si="4"/>
        <v>0.91525925925925922</v>
      </c>
      <c r="H139" s="5">
        <v>1.8</v>
      </c>
      <c r="I139" s="5">
        <v>140</v>
      </c>
      <c r="J139" s="5">
        <v>102.4</v>
      </c>
      <c r="K139" s="5">
        <v>68.3</v>
      </c>
      <c r="L139" s="5">
        <v>170.5</v>
      </c>
      <c r="M139" s="5">
        <v>2.4249999999999998</v>
      </c>
      <c r="N139" s="5">
        <v>14.5</v>
      </c>
      <c r="O139" s="5">
        <v>31</v>
      </c>
      <c r="P139" s="6">
        <v>41272</v>
      </c>
      <c r="Q139" s="5">
        <v>56.496030339999997</v>
      </c>
    </row>
    <row r="140" spans="1:17" x14ac:dyDescent="0.2">
      <c r="A140" s="3" t="s">
        <v>193</v>
      </c>
      <c r="B140" s="4" t="s">
        <v>198</v>
      </c>
      <c r="C140" s="10">
        <v>84087</v>
      </c>
      <c r="D140" s="10" t="s">
        <v>35</v>
      </c>
      <c r="E140" s="11">
        <v>11528</v>
      </c>
      <c r="F140" s="11">
        <v>9575</v>
      </c>
      <c r="G140" s="12">
        <f t="shared" si="4"/>
        <v>0.83058639833448988</v>
      </c>
      <c r="H140" s="5">
        <v>2.4</v>
      </c>
      <c r="I140" s="5">
        <v>142</v>
      </c>
      <c r="J140" s="5">
        <v>103.3</v>
      </c>
      <c r="K140" s="5">
        <v>66.5</v>
      </c>
      <c r="L140" s="5">
        <v>178.7</v>
      </c>
      <c r="M140" s="5">
        <v>2.58</v>
      </c>
      <c r="N140" s="5">
        <v>15.1</v>
      </c>
      <c r="O140" s="5">
        <v>23</v>
      </c>
      <c r="P140" s="6">
        <v>40756</v>
      </c>
      <c r="Q140" s="5">
        <v>55.297116580000001</v>
      </c>
    </row>
    <row r="141" spans="1:17" x14ac:dyDescent="0.2">
      <c r="A141" s="3" t="s">
        <v>193</v>
      </c>
      <c r="B141" s="4" t="s">
        <v>199</v>
      </c>
      <c r="C141" s="10">
        <v>65119</v>
      </c>
      <c r="D141" s="10" t="s">
        <v>19</v>
      </c>
      <c r="E141" s="11">
        <v>22368</v>
      </c>
      <c r="F141" s="11">
        <v>18689</v>
      </c>
      <c r="G141" s="12">
        <f t="shared" si="4"/>
        <v>0.83552396280400576</v>
      </c>
      <c r="H141" s="5">
        <v>3</v>
      </c>
      <c r="I141" s="5">
        <v>194</v>
      </c>
      <c r="J141" s="5">
        <v>114.2</v>
      </c>
      <c r="K141" s="5">
        <v>73.400000000000006</v>
      </c>
      <c r="L141" s="5">
        <v>193.5</v>
      </c>
      <c r="M141" s="5">
        <v>3.7589999999999999</v>
      </c>
      <c r="N141" s="5">
        <v>20.9</v>
      </c>
      <c r="O141" s="5">
        <v>22</v>
      </c>
      <c r="P141" s="6">
        <v>41187</v>
      </c>
      <c r="Q141" s="5">
        <v>78.027219470000006</v>
      </c>
    </row>
    <row r="142" spans="1:17" x14ac:dyDescent="0.2">
      <c r="A142" s="3" t="s">
        <v>193</v>
      </c>
      <c r="B142" s="4" t="s">
        <v>200</v>
      </c>
      <c r="C142" s="10">
        <v>25106</v>
      </c>
      <c r="D142" s="10" t="s">
        <v>152</v>
      </c>
      <c r="E142" s="11">
        <v>16888</v>
      </c>
      <c r="F142" s="11">
        <v>13325</v>
      </c>
      <c r="G142" s="12">
        <f t="shared" si="4"/>
        <v>0.78902179062055899</v>
      </c>
      <c r="H142" s="5">
        <v>2</v>
      </c>
      <c r="I142" s="5">
        <v>127</v>
      </c>
      <c r="J142" s="5">
        <v>94.9</v>
      </c>
      <c r="K142" s="5">
        <v>66.7</v>
      </c>
      <c r="L142" s="5">
        <v>163.80000000000001</v>
      </c>
      <c r="M142" s="5">
        <v>2.6680000000000001</v>
      </c>
      <c r="N142" s="5">
        <v>15.3</v>
      </c>
      <c r="O142" s="5">
        <v>27</v>
      </c>
      <c r="P142" s="6">
        <v>40669</v>
      </c>
      <c r="Q142" s="5">
        <v>51.955108869999997</v>
      </c>
    </row>
    <row r="143" spans="1:17" x14ac:dyDescent="0.2">
      <c r="A143" s="3" t="s">
        <v>193</v>
      </c>
      <c r="B143" s="4" t="s">
        <v>201</v>
      </c>
      <c r="C143" s="10">
        <v>68411</v>
      </c>
      <c r="D143" s="10" t="s">
        <v>72</v>
      </c>
      <c r="E143" s="11">
        <v>22288</v>
      </c>
      <c r="F143" s="11">
        <v>19425</v>
      </c>
      <c r="G143" s="12">
        <f t="shared" si="4"/>
        <v>0.87154522613065322</v>
      </c>
      <c r="H143" s="5">
        <v>2.7</v>
      </c>
      <c r="I143" s="5">
        <v>150</v>
      </c>
      <c r="J143" s="5">
        <v>105.3</v>
      </c>
      <c r="K143" s="5">
        <v>66.5</v>
      </c>
      <c r="L143" s="5">
        <v>183.3</v>
      </c>
      <c r="M143" s="5">
        <v>3.44</v>
      </c>
      <c r="N143" s="5">
        <v>18.5</v>
      </c>
      <c r="O143" s="5">
        <v>23</v>
      </c>
      <c r="P143" s="6">
        <v>40609</v>
      </c>
      <c r="Q143" s="5">
        <v>62.35557713</v>
      </c>
    </row>
    <row r="144" spans="1:17" x14ac:dyDescent="0.2">
      <c r="A144" s="3" t="s">
        <v>193</v>
      </c>
      <c r="B144" s="4" t="s">
        <v>202</v>
      </c>
      <c r="C144" s="10">
        <v>9835</v>
      </c>
      <c r="D144" s="10" t="s">
        <v>45</v>
      </c>
      <c r="E144" s="11">
        <v>51728</v>
      </c>
      <c r="F144" s="11">
        <v>34080</v>
      </c>
      <c r="G144" s="12">
        <f t="shared" si="4"/>
        <v>0.65883080729972165</v>
      </c>
      <c r="H144" s="5">
        <v>4.7</v>
      </c>
      <c r="I144" s="5">
        <v>230</v>
      </c>
      <c r="J144" s="5">
        <v>112.2</v>
      </c>
      <c r="K144" s="5">
        <v>76.400000000000006</v>
      </c>
      <c r="L144" s="5">
        <v>192.5</v>
      </c>
      <c r="M144" s="5">
        <v>5.1150000000000002</v>
      </c>
      <c r="N144" s="5">
        <v>25.4</v>
      </c>
      <c r="O144" s="5">
        <v>15</v>
      </c>
      <c r="P144" s="6">
        <v>40811</v>
      </c>
      <c r="Q144" s="5">
        <v>102.5289842</v>
      </c>
    </row>
    <row r="145" spans="1:17" x14ac:dyDescent="0.2">
      <c r="A145" s="3" t="s">
        <v>203</v>
      </c>
      <c r="B145" s="4" t="s">
        <v>204</v>
      </c>
      <c r="C145" s="10">
        <v>9761</v>
      </c>
      <c r="D145" s="10" t="s">
        <v>19</v>
      </c>
      <c r="E145" s="11">
        <v>14900</v>
      </c>
      <c r="F145" s="11">
        <v>11425</v>
      </c>
      <c r="G145" s="12">
        <f t="shared" si="4"/>
        <v>0.76677852348993292</v>
      </c>
      <c r="H145" s="5">
        <v>2</v>
      </c>
      <c r="I145" s="5">
        <v>115</v>
      </c>
      <c r="J145" s="5">
        <v>98.9</v>
      </c>
      <c r="K145" s="5">
        <v>68.3</v>
      </c>
      <c r="L145" s="5">
        <v>163.30000000000001</v>
      </c>
      <c r="M145" s="5">
        <v>2.7669999999999999</v>
      </c>
      <c r="N145" s="5">
        <v>14.5</v>
      </c>
      <c r="O145" s="5">
        <v>26</v>
      </c>
      <c r="P145" s="6">
        <v>40567</v>
      </c>
      <c r="Q145" s="5">
        <v>46.943876760000002</v>
      </c>
    </row>
    <row r="146" spans="1:17" x14ac:dyDescent="0.2">
      <c r="A146" s="3" t="s">
        <v>203</v>
      </c>
      <c r="B146" s="4" t="s">
        <v>205</v>
      </c>
      <c r="C146" s="10">
        <v>83721</v>
      </c>
      <c r="D146" s="10" t="s">
        <v>22</v>
      </c>
      <c r="E146" s="11">
        <v>16700</v>
      </c>
      <c r="F146" s="11">
        <v>13240</v>
      </c>
      <c r="G146" s="12">
        <f t="shared" si="4"/>
        <v>0.792814371257485</v>
      </c>
      <c r="H146" s="5">
        <v>2</v>
      </c>
      <c r="I146" s="5">
        <v>115</v>
      </c>
      <c r="J146" s="5">
        <v>98.9</v>
      </c>
      <c r="K146" s="5">
        <v>68.3</v>
      </c>
      <c r="L146" s="5">
        <v>172.3</v>
      </c>
      <c r="M146" s="5">
        <v>2.8530000000000002</v>
      </c>
      <c r="N146" s="5">
        <v>14.5</v>
      </c>
      <c r="O146" s="5">
        <v>26</v>
      </c>
      <c r="P146" s="6">
        <v>40782</v>
      </c>
      <c r="Q146" s="5">
        <v>47.638236659999997</v>
      </c>
    </row>
    <row r="147" spans="1:17" x14ac:dyDescent="0.2">
      <c r="A147" s="3" t="s">
        <v>203</v>
      </c>
      <c r="B147" s="4" t="s">
        <v>206</v>
      </c>
      <c r="C147" s="10">
        <v>51102</v>
      </c>
      <c r="D147" s="10" t="s">
        <v>19</v>
      </c>
      <c r="E147" s="11">
        <v>21200</v>
      </c>
      <c r="F147" s="11">
        <v>16725</v>
      </c>
      <c r="G147" s="12">
        <f t="shared" si="4"/>
        <v>0.78891509433962259</v>
      </c>
      <c r="H147" s="5">
        <v>1.8</v>
      </c>
      <c r="I147" s="5">
        <v>150</v>
      </c>
      <c r="J147" s="5">
        <v>106.4</v>
      </c>
      <c r="K147" s="5">
        <v>68.5</v>
      </c>
      <c r="L147" s="5">
        <v>184.1</v>
      </c>
      <c r="M147" s="5">
        <v>3.0430000000000001</v>
      </c>
      <c r="N147" s="5">
        <v>16.399999999999999</v>
      </c>
      <c r="O147" s="5">
        <v>27</v>
      </c>
      <c r="P147" s="6">
        <v>41212</v>
      </c>
      <c r="Q147" s="5">
        <v>61.701381359999999</v>
      </c>
    </row>
    <row r="148" spans="1:17" x14ac:dyDescent="0.2">
      <c r="A148" s="3" t="s">
        <v>203</v>
      </c>
      <c r="B148" s="4" t="s">
        <v>207</v>
      </c>
      <c r="C148" s="10">
        <v>9569</v>
      </c>
      <c r="D148" s="10" t="s">
        <v>54</v>
      </c>
      <c r="E148" s="11">
        <v>19990</v>
      </c>
      <c r="F148" s="11">
        <v>16575</v>
      </c>
      <c r="G148" s="12">
        <f t="shared" si="4"/>
        <v>0.82916458229114554</v>
      </c>
      <c r="H148" s="5">
        <v>2</v>
      </c>
      <c r="I148" s="5">
        <v>115</v>
      </c>
      <c r="J148" s="5">
        <v>97.4</v>
      </c>
      <c r="K148" s="5">
        <v>66.7</v>
      </c>
      <c r="L148" s="5">
        <v>160.4</v>
      </c>
      <c r="M148" s="5">
        <v>3.0790000000000002</v>
      </c>
      <c r="N148" s="5">
        <v>13.7</v>
      </c>
      <c r="O148" s="5">
        <v>26</v>
      </c>
      <c r="P148" s="6">
        <v>40694</v>
      </c>
      <c r="Q148" s="5">
        <v>48.907372250000002</v>
      </c>
    </row>
    <row r="149" spans="1:17" x14ac:dyDescent="0.2">
      <c r="A149" s="3" t="s">
        <v>203</v>
      </c>
      <c r="B149" s="4" t="s">
        <v>208</v>
      </c>
      <c r="C149" s="10">
        <v>5596</v>
      </c>
      <c r="D149" s="10" t="s">
        <v>19</v>
      </c>
      <c r="E149" s="11">
        <v>17500</v>
      </c>
      <c r="F149" s="11">
        <v>13760</v>
      </c>
      <c r="G149" s="12">
        <f t="shared" si="4"/>
        <v>0.78628571428571425</v>
      </c>
      <c r="H149" s="5">
        <v>2</v>
      </c>
      <c r="I149" s="5">
        <v>115</v>
      </c>
      <c r="J149" s="5">
        <v>98.9</v>
      </c>
      <c r="K149" s="5">
        <v>68.3</v>
      </c>
      <c r="L149" s="5">
        <v>163.30000000000001</v>
      </c>
      <c r="M149" s="5">
        <v>2.762</v>
      </c>
      <c r="N149" s="5">
        <v>14.6</v>
      </c>
      <c r="O149" s="5">
        <v>26</v>
      </c>
      <c r="P149" s="6">
        <v>40634</v>
      </c>
      <c r="Q149" s="5">
        <v>47.946841059999997</v>
      </c>
    </row>
    <row r="150" spans="1:17" x14ac:dyDescent="0.2">
      <c r="A150" s="3" t="s">
        <v>203</v>
      </c>
      <c r="B150" s="4" t="s">
        <v>209</v>
      </c>
      <c r="C150" s="10">
        <v>49463</v>
      </c>
      <c r="D150" s="10" t="s">
        <v>22</v>
      </c>
      <c r="E150" s="11">
        <v>15900</v>
      </c>
      <c r="F150" s="11">
        <v>11986</v>
      </c>
      <c r="G150" s="12">
        <f t="shared" si="4"/>
        <v>0.75383647798742137</v>
      </c>
      <c r="H150" s="5">
        <v>2</v>
      </c>
      <c r="I150" s="5">
        <v>115</v>
      </c>
      <c r="J150" s="5">
        <v>98.9</v>
      </c>
      <c r="K150" s="5">
        <v>67.900000000000006</v>
      </c>
      <c r="L150" s="5">
        <v>161.1</v>
      </c>
      <c r="M150" s="5">
        <v>2.7690000000000001</v>
      </c>
      <c r="N150" s="5">
        <v>14.5</v>
      </c>
      <c r="O150" s="5">
        <v>26</v>
      </c>
      <c r="P150" s="6">
        <v>40836</v>
      </c>
      <c r="Q150" s="5">
        <v>47.329632259999997</v>
      </c>
    </row>
    <row r="151" spans="1:17" x14ac:dyDescent="0.2">
      <c r="A151" s="3" t="s">
        <v>210</v>
      </c>
      <c r="B151" s="4" t="s">
        <v>211</v>
      </c>
      <c r="C151" s="10">
        <v>16957</v>
      </c>
      <c r="D151" s="10" t="s">
        <v>54</v>
      </c>
      <c r="E151" s="11">
        <v>23400</v>
      </c>
      <c r="F151" s="11">
        <v>14334</v>
      </c>
      <c r="G151" s="12">
        <f t="shared" si="4"/>
        <v>0.61256410256410254</v>
      </c>
      <c r="H151" s="5">
        <v>1.9</v>
      </c>
      <c r="I151" s="5">
        <v>160</v>
      </c>
      <c r="J151" s="5">
        <v>100.5</v>
      </c>
      <c r="K151" s="5">
        <v>67.599999999999994</v>
      </c>
      <c r="L151" s="5">
        <v>176.6</v>
      </c>
      <c r="M151" s="5">
        <v>2.9980000000000002</v>
      </c>
      <c r="N151" s="5">
        <v>15.8</v>
      </c>
      <c r="O151" s="5">
        <v>25</v>
      </c>
      <c r="P151" s="6">
        <v>40592</v>
      </c>
      <c r="Q151" s="5">
        <v>66.113056799999995</v>
      </c>
    </row>
    <row r="152" spans="1:17" x14ac:dyDescent="0.2">
      <c r="A152" s="3" t="s">
        <v>210</v>
      </c>
      <c r="B152" s="4" t="s">
        <v>212</v>
      </c>
      <c r="C152" s="10">
        <v>3545</v>
      </c>
      <c r="D152" s="10" t="s">
        <v>19</v>
      </c>
      <c r="E152" s="11">
        <v>24400</v>
      </c>
      <c r="F152" s="11">
        <v>15252</v>
      </c>
      <c r="G152" s="12">
        <f t="shared" si="4"/>
        <v>0.62508196721311471</v>
      </c>
      <c r="H152" s="5">
        <v>1.9</v>
      </c>
      <c r="I152" s="5">
        <v>160</v>
      </c>
      <c r="J152" s="5">
        <v>100.5</v>
      </c>
      <c r="K152" s="5">
        <v>67.599999999999994</v>
      </c>
      <c r="L152" s="5">
        <v>176.6</v>
      </c>
      <c r="M152" s="5">
        <v>3.0419999999999998</v>
      </c>
      <c r="N152" s="5">
        <v>15.8</v>
      </c>
      <c r="O152" s="5">
        <v>25</v>
      </c>
      <c r="P152" s="6">
        <v>40807</v>
      </c>
      <c r="Q152" s="5">
        <v>66.498812299999997</v>
      </c>
    </row>
    <row r="153" spans="1:17" x14ac:dyDescent="0.2">
      <c r="A153" s="3" t="s">
        <v>210</v>
      </c>
      <c r="B153" s="4" t="s">
        <v>213</v>
      </c>
      <c r="C153" s="10">
        <v>15245</v>
      </c>
      <c r="D153" s="10" t="s">
        <v>47</v>
      </c>
      <c r="E153" s="11">
        <v>27500</v>
      </c>
      <c r="F153" s="11">
        <v>18900</v>
      </c>
      <c r="G153" s="12">
        <f t="shared" si="4"/>
        <v>0.68727272727272726</v>
      </c>
      <c r="H153" s="5">
        <v>2.4</v>
      </c>
      <c r="I153" s="5">
        <v>168</v>
      </c>
      <c r="J153" s="5">
        <v>104.9</v>
      </c>
      <c r="K153" s="5">
        <v>69.3</v>
      </c>
      <c r="L153" s="5">
        <v>185.9</v>
      </c>
      <c r="M153" s="5">
        <v>3.2080000000000002</v>
      </c>
      <c r="N153" s="5">
        <v>17.899999999999999</v>
      </c>
      <c r="O153" s="5">
        <v>25</v>
      </c>
      <c r="P153" s="6">
        <v>41237</v>
      </c>
      <c r="Q153" s="5">
        <v>70.654495449999999</v>
      </c>
    </row>
    <row r="154" spans="1:17" x14ac:dyDescent="0.2">
      <c r="A154" s="3" t="s">
        <v>210</v>
      </c>
      <c r="B154" s="4" t="s">
        <v>214</v>
      </c>
      <c r="C154" s="10">
        <v>17531</v>
      </c>
      <c r="D154" s="10" t="s">
        <v>19</v>
      </c>
      <c r="E154" s="11">
        <v>28800</v>
      </c>
      <c r="F154" s="11">
        <v>20223</v>
      </c>
      <c r="G154" s="12">
        <f t="shared" si="4"/>
        <v>0.70218749999999996</v>
      </c>
      <c r="H154" s="5">
        <v>2.4</v>
      </c>
      <c r="I154" s="5">
        <v>168</v>
      </c>
      <c r="J154" s="5">
        <v>104.9</v>
      </c>
      <c r="K154" s="5">
        <v>69.3</v>
      </c>
      <c r="L154" s="5">
        <v>186.2</v>
      </c>
      <c r="M154" s="5">
        <v>3.2589999999999999</v>
      </c>
      <c r="N154" s="5">
        <v>17.899999999999999</v>
      </c>
      <c r="O154" s="5">
        <v>25</v>
      </c>
      <c r="P154" s="6">
        <v>40719</v>
      </c>
      <c r="Q154" s="5">
        <v>71.1559776</v>
      </c>
    </row>
    <row r="155" spans="1:17" x14ac:dyDescent="0.2">
      <c r="A155" s="3" t="s">
        <v>210</v>
      </c>
      <c r="B155" s="4" t="s">
        <v>215</v>
      </c>
      <c r="C155" s="10">
        <v>3493</v>
      </c>
      <c r="D155" s="10" t="s">
        <v>45</v>
      </c>
      <c r="E155" s="11">
        <v>45500</v>
      </c>
      <c r="F155" s="11">
        <v>34175</v>
      </c>
      <c r="G155" s="12">
        <f t="shared" si="4"/>
        <v>0.75109890109890109</v>
      </c>
      <c r="H155" s="5">
        <v>2.2999999999999998</v>
      </c>
      <c r="I155" s="5">
        <v>236</v>
      </c>
      <c r="J155" s="5">
        <v>104.9</v>
      </c>
      <c r="K155" s="5">
        <v>71.5</v>
      </c>
      <c r="L155" s="5">
        <v>185.7</v>
      </c>
      <c r="M155" s="5">
        <v>3.601</v>
      </c>
      <c r="N155" s="5">
        <v>18.5</v>
      </c>
      <c r="O155" s="5">
        <v>23</v>
      </c>
      <c r="P155" s="6">
        <v>40659</v>
      </c>
      <c r="Q155" s="5">
        <v>101.6233572</v>
      </c>
    </row>
    <row r="156" spans="1:17" x14ac:dyDescent="0.2">
      <c r="A156" s="3" t="s">
        <v>210</v>
      </c>
      <c r="B156" s="4" t="s">
        <v>216</v>
      </c>
      <c r="C156" s="10">
        <v>18969</v>
      </c>
      <c r="D156" s="10" t="s">
        <v>19</v>
      </c>
      <c r="E156" s="11">
        <v>36000</v>
      </c>
      <c r="F156" s="11">
        <v>26403</v>
      </c>
      <c r="G156" s="12">
        <f t="shared" si="4"/>
        <v>0.73341666666666672</v>
      </c>
      <c r="H156" s="5">
        <v>2.9</v>
      </c>
      <c r="I156" s="5">
        <v>201</v>
      </c>
      <c r="J156" s="5">
        <v>109.9</v>
      </c>
      <c r="K156" s="5">
        <v>72.099999999999994</v>
      </c>
      <c r="L156" s="5">
        <v>189.8</v>
      </c>
      <c r="M156" s="5">
        <v>3.6</v>
      </c>
      <c r="N156" s="5">
        <v>21.1</v>
      </c>
      <c r="O156" s="5">
        <v>24</v>
      </c>
      <c r="P156" s="6">
        <v>40861</v>
      </c>
      <c r="Q156" s="5">
        <v>85.735654510000003</v>
      </c>
    </row>
  </sheetData>
  <pageMargins left="0.7" right="0.7" top="0.75" bottom="0.75" header="0.3" footer="0.3"/>
  <pageSetup paperSize="9" orientation="portrait" horizontalDpi="4294967293" verticalDpi="4294967293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F488A-BD6B-4030-B7F4-22BA75D9465B}">
  <dimension ref="A1:AA156"/>
  <sheetViews>
    <sheetView zoomScaleNormal="100" workbookViewId="0">
      <selection activeCell="F183" sqref="F183"/>
    </sheetView>
  </sheetViews>
  <sheetFormatPr baseColWidth="10" defaultColWidth="8.83203125" defaultRowHeight="15" x14ac:dyDescent="0.2"/>
  <cols>
    <col min="1" max="1" width="15.5" customWidth="1"/>
    <col min="2" max="2" width="15.5" bestFit="1" customWidth="1"/>
    <col min="3" max="3" width="20.5" bestFit="1" customWidth="1"/>
    <col min="4" max="4" width="18.83203125" customWidth="1"/>
    <col min="5" max="5" width="12.6640625" style="9" customWidth="1"/>
    <col min="6" max="6" width="19.5" bestFit="1" customWidth="1"/>
    <col min="7" max="7" width="14" customWidth="1"/>
    <col min="8" max="8" width="17.5" customWidth="1"/>
    <col min="9" max="9" width="13.1640625" customWidth="1"/>
    <col min="10" max="10" width="14" customWidth="1"/>
    <col min="11" max="11" width="11.83203125" customWidth="1"/>
    <col min="12" max="12" width="11" hidden="1" customWidth="1"/>
    <col min="13" max="13" width="6.5" hidden="1" customWidth="1"/>
    <col min="14" max="14" width="7" hidden="1" customWidth="1"/>
    <col min="15" max="15" width="12.33203125" hidden="1" customWidth="1"/>
    <col min="16" max="16" width="13.1640625" hidden="1" customWidth="1"/>
    <col min="17" max="17" width="14.6640625" hidden="1" customWidth="1"/>
    <col min="18" max="18" width="13.5" hidden="1" customWidth="1"/>
    <col min="19" max="19" width="17.83203125" hidden="1" customWidth="1"/>
    <col min="20" max="20" width="14.83203125" customWidth="1"/>
    <col min="22" max="22" width="11.5" bestFit="1" customWidth="1"/>
    <col min="24" max="24" width="11.33203125" bestFit="1" customWidth="1"/>
    <col min="25" max="25" width="7.5" bestFit="1" customWidth="1"/>
    <col min="26" max="26" width="11.5" bestFit="1" customWidth="1"/>
    <col min="27" max="27" width="7.83203125" bestFit="1" customWidth="1"/>
    <col min="28" max="28" width="16.5" bestFit="1" customWidth="1"/>
  </cols>
  <sheetData>
    <row r="1" spans="1:24" s="1" customFormat="1" x14ac:dyDescent="0.2">
      <c r="A1" s="2" t="s">
        <v>0</v>
      </c>
      <c r="B1" s="2" t="s">
        <v>1</v>
      </c>
      <c r="C1" s="2" t="s">
        <v>3</v>
      </c>
      <c r="D1" s="2" t="s">
        <v>4</v>
      </c>
      <c r="E1" s="8" t="s">
        <v>2</v>
      </c>
      <c r="F1" s="2" t="s">
        <v>5</v>
      </c>
      <c r="G1" s="2" t="s">
        <v>6</v>
      </c>
      <c r="H1" s="2" t="s">
        <v>217</v>
      </c>
      <c r="I1" s="2" t="s">
        <v>7</v>
      </c>
      <c r="J1" s="2" t="s">
        <v>8</v>
      </c>
      <c r="K1" s="2" t="s">
        <v>218</v>
      </c>
      <c r="L1" s="2" t="s">
        <v>9</v>
      </c>
      <c r="M1" s="2" t="s">
        <v>10</v>
      </c>
      <c r="N1" s="2" t="s">
        <v>11</v>
      </c>
      <c r="O1" s="2" t="s">
        <v>12</v>
      </c>
      <c r="P1" s="2" t="s">
        <v>13</v>
      </c>
      <c r="Q1" s="2" t="s">
        <v>14</v>
      </c>
      <c r="R1" s="2" t="s">
        <v>15</v>
      </c>
      <c r="S1" s="2" t="s">
        <v>16</v>
      </c>
      <c r="T1" s="2" t="s">
        <v>219</v>
      </c>
    </row>
    <row r="2" spans="1:24" x14ac:dyDescent="0.2">
      <c r="A2" s="3" t="s">
        <v>17</v>
      </c>
      <c r="B2" s="4" t="s">
        <v>18</v>
      </c>
      <c r="C2" s="10">
        <v>16919</v>
      </c>
      <c r="D2" s="10" t="s">
        <v>19</v>
      </c>
      <c r="E2" s="11">
        <v>21500</v>
      </c>
      <c r="F2" s="11">
        <v>16360</v>
      </c>
      <c r="G2" s="12">
        <f t="shared" ref="G2:G33" si="0">SUM(F2/E2)</f>
        <v>0.76093023255813952</v>
      </c>
      <c r="H2" s="12" t="str">
        <f>IF(G2&gt;69%, "GOOD", "POOR")</f>
        <v>GOOD</v>
      </c>
      <c r="I2" s="5">
        <v>1.8</v>
      </c>
      <c r="J2" s="5">
        <v>140</v>
      </c>
      <c r="K2" s="5" t="str" cm="1">
        <f t="array" ref="K2">_xlfn.IFS(J2&gt;299,"High HP",J2&gt;99,"Medium HP",J2&lt;100,"Low HP")</f>
        <v>Medium HP</v>
      </c>
      <c r="L2" s="5">
        <v>101.2</v>
      </c>
      <c r="M2" s="5">
        <v>67.3</v>
      </c>
      <c r="N2" s="5">
        <v>172.4</v>
      </c>
      <c r="O2" s="5">
        <v>2.6389999999999998</v>
      </c>
      <c r="P2" s="5">
        <v>13.2</v>
      </c>
      <c r="Q2" s="5">
        <v>28</v>
      </c>
      <c r="R2" s="6">
        <v>40941</v>
      </c>
      <c r="S2" s="5">
        <v>58.280149520000002</v>
      </c>
      <c r="T2" s="5" t="s">
        <v>220</v>
      </c>
    </row>
    <row r="3" spans="1:24" x14ac:dyDescent="0.2">
      <c r="A3" s="3" t="s">
        <v>17</v>
      </c>
      <c r="B3" s="4" t="s">
        <v>20</v>
      </c>
      <c r="C3" s="10">
        <v>39384</v>
      </c>
      <c r="D3" s="10" t="s">
        <v>19</v>
      </c>
      <c r="E3" s="11">
        <v>28400</v>
      </c>
      <c r="F3" s="11">
        <v>19875</v>
      </c>
      <c r="G3" s="12">
        <f t="shared" si="0"/>
        <v>0.69982394366197187</v>
      </c>
      <c r="H3" s="12" t="str">
        <f t="shared" ref="H3:H66" si="1">IF(G3&gt;69%, "GOOD", "POOR")</f>
        <v>GOOD</v>
      </c>
      <c r="I3" s="5">
        <v>3.2</v>
      </c>
      <c r="J3" s="5">
        <v>225</v>
      </c>
      <c r="K3" s="5" t="str" cm="1">
        <f t="array" ref="K3">_xlfn.IFS(J3&gt;299,"High HP",J3&gt;99,"Medium HP",J3&lt;100,"Low HP")</f>
        <v>Medium HP</v>
      </c>
      <c r="L3" s="5">
        <v>108.1</v>
      </c>
      <c r="M3" s="5">
        <v>70.3</v>
      </c>
      <c r="N3" s="5">
        <v>192.9</v>
      </c>
      <c r="O3" s="5">
        <v>3.5169999999999999</v>
      </c>
      <c r="P3" s="5">
        <v>17.2</v>
      </c>
      <c r="Q3" s="5">
        <v>25</v>
      </c>
      <c r="R3" s="6">
        <v>40697</v>
      </c>
      <c r="S3" s="5">
        <v>91.370777660000002</v>
      </c>
      <c r="T3" s="5" t="s">
        <v>220</v>
      </c>
    </row>
    <row r="4" spans="1:24" x14ac:dyDescent="0.2">
      <c r="A4" s="3" t="s">
        <v>17</v>
      </c>
      <c r="B4" s="4" t="s">
        <v>21</v>
      </c>
      <c r="C4" s="10">
        <v>8588</v>
      </c>
      <c r="D4" s="10" t="s">
        <v>22</v>
      </c>
      <c r="E4" s="11">
        <v>42000</v>
      </c>
      <c r="F4" s="11">
        <v>29725</v>
      </c>
      <c r="G4" s="12">
        <f t="shared" si="0"/>
        <v>0.70773809523809528</v>
      </c>
      <c r="H4" s="12" t="str">
        <f t="shared" si="1"/>
        <v>GOOD</v>
      </c>
      <c r="I4" s="5">
        <v>3.5</v>
      </c>
      <c r="J4" s="5">
        <v>210</v>
      </c>
      <c r="K4" s="5" t="str" cm="1">
        <f t="array" ref="K4">_xlfn.IFS(J4&gt;299,"High HP",J4&gt;99,"Medium HP",J4&lt;100,"Low HP")</f>
        <v>Medium HP</v>
      </c>
      <c r="L4" s="5">
        <v>114.6</v>
      </c>
      <c r="M4" s="5">
        <v>71.400000000000006</v>
      </c>
      <c r="N4" s="5">
        <v>196.6</v>
      </c>
      <c r="O4" s="5">
        <v>3.85</v>
      </c>
      <c r="P4" s="5">
        <v>18</v>
      </c>
      <c r="Q4" s="5">
        <v>22</v>
      </c>
      <c r="R4" s="6">
        <v>40612</v>
      </c>
      <c r="S4" s="5">
        <v>91.389779329999996</v>
      </c>
      <c r="T4" s="5" t="s">
        <v>220</v>
      </c>
    </row>
    <row r="5" spans="1:24" x14ac:dyDescent="0.2">
      <c r="A5" s="3" t="s">
        <v>23</v>
      </c>
      <c r="B5" s="4" t="s">
        <v>24</v>
      </c>
      <c r="C5" s="10">
        <v>20397</v>
      </c>
      <c r="D5" s="10" t="s">
        <v>22</v>
      </c>
      <c r="E5" s="11">
        <v>23990</v>
      </c>
      <c r="F5" s="11">
        <v>22255</v>
      </c>
      <c r="G5" s="12">
        <f t="shared" si="0"/>
        <v>0.92767819924968742</v>
      </c>
      <c r="H5" s="12" t="str">
        <f t="shared" si="1"/>
        <v>GOOD</v>
      </c>
      <c r="I5" s="5">
        <v>1.8</v>
      </c>
      <c r="J5" s="5">
        <v>150</v>
      </c>
      <c r="K5" s="5" t="str" cm="1">
        <f t="array" ref="K5">_xlfn.IFS(J5&gt;299,"High HP",J5&gt;99,"Medium HP",J5&lt;100,"Low HP")</f>
        <v>Medium HP</v>
      </c>
      <c r="L5" s="5">
        <v>102.6</v>
      </c>
      <c r="M5" s="5">
        <v>68.2</v>
      </c>
      <c r="N5" s="5">
        <v>178</v>
      </c>
      <c r="O5" s="5">
        <v>2.9980000000000002</v>
      </c>
      <c r="P5" s="5">
        <v>16.399999999999999</v>
      </c>
      <c r="Q5" s="5">
        <v>27</v>
      </c>
      <c r="R5" s="6">
        <v>40824</v>
      </c>
      <c r="S5" s="5">
        <v>62.777639200000003</v>
      </c>
      <c r="T5" s="5" t="s">
        <v>220</v>
      </c>
      <c r="X5" s="13"/>
    </row>
    <row r="6" spans="1:24" x14ac:dyDescent="0.2">
      <c r="A6" s="3" t="s">
        <v>23</v>
      </c>
      <c r="B6" s="4" t="s">
        <v>25</v>
      </c>
      <c r="C6" s="10">
        <v>18780</v>
      </c>
      <c r="D6" s="10" t="s">
        <v>26</v>
      </c>
      <c r="E6" s="11">
        <v>33950</v>
      </c>
      <c r="F6" s="11">
        <v>23555</v>
      </c>
      <c r="G6" s="12">
        <f t="shared" si="0"/>
        <v>0.6938144329896907</v>
      </c>
      <c r="H6" s="12" t="str">
        <f t="shared" si="1"/>
        <v>GOOD</v>
      </c>
      <c r="I6" s="5">
        <v>2.8</v>
      </c>
      <c r="J6" s="5">
        <v>200</v>
      </c>
      <c r="K6" s="5" t="str" cm="1">
        <f t="array" ref="K6">_xlfn.IFS(J6&gt;299,"High HP",J6&gt;99,"Medium HP",J6&lt;100,"Low HP")</f>
        <v>Medium HP</v>
      </c>
      <c r="L6" s="5">
        <v>108.7</v>
      </c>
      <c r="M6" s="5">
        <v>76.099999999999994</v>
      </c>
      <c r="N6" s="5">
        <v>192</v>
      </c>
      <c r="O6" s="5">
        <v>3.5609999999999999</v>
      </c>
      <c r="P6" s="5">
        <v>18.5</v>
      </c>
      <c r="Q6" s="5">
        <v>22</v>
      </c>
      <c r="R6" s="6">
        <v>40764</v>
      </c>
      <c r="S6" s="5">
        <v>84.565105020000004</v>
      </c>
      <c r="T6" s="5" t="s">
        <v>220</v>
      </c>
      <c r="X6" s="13"/>
    </row>
    <row r="7" spans="1:24" x14ac:dyDescent="0.2">
      <c r="A7" s="3" t="s">
        <v>23</v>
      </c>
      <c r="B7" s="4" t="s">
        <v>27</v>
      </c>
      <c r="C7" s="10">
        <v>1380</v>
      </c>
      <c r="D7" s="10" t="s">
        <v>26</v>
      </c>
      <c r="E7" s="11">
        <v>62000</v>
      </c>
      <c r="F7" s="11">
        <v>39000</v>
      </c>
      <c r="G7" s="12">
        <f t="shared" si="0"/>
        <v>0.62903225806451613</v>
      </c>
      <c r="H7" s="12" t="str">
        <f t="shared" si="1"/>
        <v>POOR</v>
      </c>
      <c r="I7" s="5">
        <v>4.2</v>
      </c>
      <c r="J7" s="5">
        <v>310</v>
      </c>
      <c r="K7" s="5" t="str" cm="1">
        <f t="array" ref="K7">_xlfn.IFS(J7&gt;299,"High HP",J7&gt;99,"Medium HP",J7&lt;100,"Low HP")</f>
        <v>High HP</v>
      </c>
      <c r="L7" s="5">
        <v>113</v>
      </c>
      <c r="M7" s="5">
        <v>74</v>
      </c>
      <c r="N7" s="5">
        <v>198.2</v>
      </c>
      <c r="O7" s="5">
        <v>3.9020000000000001</v>
      </c>
      <c r="P7" s="5">
        <v>23.7</v>
      </c>
      <c r="Q7" s="5">
        <v>21</v>
      </c>
      <c r="R7" s="6">
        <v>40966</v>
      </c>
      <c r="S7" s="5">
        <v>134.65685819999999</v>
      </c>
      <c r="T7" s="5" t="s">
        <v>220</v>
      </c>
      <c r="X7" s="13"/>
    </row>
    <row r="8" spans="1:24" x14ac:dyDescent="0.2">
      <c r="A8" s="3" t="s">
        <v>28</v>
      </c>
      <c r="B8" s="4" t="s">
        <v>29</v>
      </c>
      <c r="C8" s="10">
        <v>19747</v>
      </c>
      <c r="D8" s="10" t="s">
        <v>30</v>
      </c>
      <c r="E8" s="11">
        <v>26990</v>
      </c>
      <c r="F8" s="11">
        <v>24500</v>
      </c>
      <c r="G8" s="12">
        <f t="shared" si="0"/>
        <v>0.9077436087439793</v>
      </c>
      <c r="H8" s="12" t="str">
        <f t="shared" si="1"/>
        <v>GOOD</v>
      </c>
      <c r="I8" s="5">
        <v>2.5</v>
      </c>
      <c r="J8" s="5">
        <v>170</v>
      </c>
      <c r="K8" s="5" t="str" cm="1">
        <f t="array" ref="K8">_xlfn.IFS(J8&gt;299,"High HP",J8&gt;99,"Medium HP",J8&lt;100,"Low HP")</f>
        <v>Medium HP</v>
      </c>
      <c r="L8" s="5">
        <v>107.3</v>
      </c>
      <c r="M8" s="5">
        <v>68.400000000000006</v>
      </c>
      <c r="N8" s="5">
        <v>176</v>
      </c>
      <c r="O8" s="5">
        <v>3.1789999999999998</v>
      </c>
      <c r="P8" s="5">
        <v>16.600000000000001</v>
      </c>
      <c r="Q8" s="5">
        <v>26</v>
      </c>
      <c r="R8" s="6">
        <v>40722</v>
      </c>
      <c r="S8" s="5">
        <v>71.191206710000003</v>
      </c>
      <c r="T8" s="5" t="s">
        <v>220</v>
      </c>
      <c r="X8" s="13"/>
    </row>
    <row r="9" spans="1:24" x14ac:dyDescent="0.2">
      <c r="A9" s="3" t="s">
        <v>28</v>
      </c>
      <c r="B9" s="4" t="s">
        <v>31</v>
      </c>
      <c r="C9" s="10">
        <v>9231</v>
      </c>
      <c r="D9" s="10" t="s">
        <v>30</v>
      </c>
      <c r="E9" s="11">
        <v>33400</v>
      </c>
      <c r="F9" s="11">
        <v>28675</v>
      </c>
      <c r="G9" s="12">
        <f t="shared" si="0"/>
        <v>0.85853293413173648</v>
      </c>
      <c r="H9" s="12" t="str">
        <f t="shared" si="1"/>
        <v>GOOD</v>
      </c>
      <c r="I9" s="5">
        <v>2.8</v>
      </c>
      <c r="J9" s="5">
        <v>193</v>
      </c>
      <c r="K9" s="5" t="str" cm="1">
        <f t="array" ref="K9">_xlfn.IFS(J9&gt;299,"High HP",J9&gt;99,"Medium HP",J9&lt;100,"Low HP")</f>
        <v>Medium HP</v>
      </c>
      <c r="L9" s="5">
        <v>107.3</v>
      </c>
      <c r="M9" s="5">
        <v>68.5</v>
      </c>
      <c r="N9" s="5">
        <v>176</v>
      </c>
      <c r="O9" s="5">
        <v>3.1970000000000001</v>
      </c>
      <c r="P9" s="5">
        <v>16.600000000000001</v>
      </c>
      <c r="Q9" s="5">
        <v>24</v>
      </c>
      <c r="R9" s="6">
        <v>40937</v>
      </c>
      <c r="S9" s="5">
        <v>81.877068559999998</v>
      </c>
      <c r="T9" s="5" t="s">
        <v>220</v>
      </c>
      <c r="X9" s="13"/>
    </row>
    <row r="10" spans="1:24" x14ac:dyDescent="0.2">
      <c r="A10" s="3" t="s">
        <v>28</v>
      </c>
      <c r="B10" s="4" t="s">
        <v>32</v>
      </c>
      <c r="C10" s="10">
        <v>17527</v>
      </c>
      <c r="D10" s="10" t="s">
        <v>19</v>
      </c>
      <c r="E10" s="11">
        <v>38900</v>
      </c>
      <c r="F10" s="11">
        <v>36125</v>
      </c>
      <c r="G10" s="12">
        <f t="shared" si="0"/>
        <v>0.92866323907455017</v>
      </c>
      <c r="H10" s="12" t="str">
        <f t="shared" si="1"/>
        <v>GOOD</v>
      </c>
      <c r="I10" s="5">
        <v>2.8</v>
      </c>
      <c r="J10" s="5">
        <v>193</v>
      </c>
      <c r="K10" s="5" t="str" cm="1">
        <f t="array" ref="K10">_xlfn.IFS(J10&gt;299,"High HP",J10&gt;99,"Medium HP",J10&lt;100,"Low HP")</f>
        <v>Medium HP</v>
      </c>
      <c r="L10" s="5">
        <v>111.4</v>
      </c>
      <c r="M10" s="5">
        <v>70.900000000000006</v>
      </c>
      <c r="N10" s="5">
        <v>188</v>
      </c>
      <c r="O10" s="5">
        <v>3.472</v>
      </c>
      <c r="P10" s="5">
        <v>18.5</v>
      </c>
      <c r="Q10" s="5">
        <v>25</v>
      </c>
      <c r="R10" s="6">
        <v>40637</v>
      </c>
      <c r="S10" s="5">
        <v>83.998723799999993</v>
      </c>
      <c r="T10" s="5" t="s">
        <v>220</v>
      </c>
      <c r="X10" s="13"/>
    </row>
    <row r="11" spans="1:24" x14ac:dyDescent="0.2">
      <c r="A11" s="3" t="s">
        <v>33</v>
      </c>
      <c r="B11" s="4" t="s">
        <v>34</v>
      </c>
      <c r="C11" s="10">
        <v>91561</v>
      </c>
      <c r="D11" s="10" t="s">
        <v>35</v>
      </c>
      <c r="E11" s="11">
        <v>21975</v>
      </c>
      <c r="F11" s="11">
        <v>12475</v>
      </c>
      <c r="G11" s="12">
        <f t="shared" si="0"/>
        <v>0.56769055745164965</v>
      </c>
      <c r="H11" s="12" t="str">
        <f t="shared" si="1"/>
        <v>POOR</v>
      </c>
      <c r="I11" s="5">
        <v>3.1</v>
      </c>
      <c r="J11" s="5">
        <v>175</v>
      </c>
      <c r="K11" s="5" t="str" cm="1">
        <f t="array" ref="K11">_xlfn.IFS(J11&gt;299,"High HP",J11&gt;99,"Medium HP",J11&lt;100,"Low HP")</f>
        <v>Medium HP</v>
      </c>
      <c r="L11" s="5">
        <v>109</v>
      </c>
      <c r="M11" s="5">
        <v>72.7</v>
      </c>
      <c r="N11" s="5">
        <v>194.6</v>
      </c>
      <c r="O11" s="5">
        <v>3.3679999999999999</v>
      </c>
      <c r="P11" s="5">
        <v>17.5</v>
      </c>
      <c r="Q11" s="5">
        <v>25</v>
      </c>
      <c r="R11" s="6">
        <v>40849</v>
      </c>
      <c r="S11" s="5">
        <v>71.181451319999994</v>
      </c>
      <c r="T11" s="5" t="s">
        <v>220</v>
      </c>
      <c r="X11" s="13"/>
    </row>
    <row r="12" spans="1:24" x14ac:dyDescent="0.2">
      <c r="A12" s="3" t="s">
        <v>33</v>
      </c>
      <c r="B12" s="4" t="s">
        <v>36</v>
      </c>
      <c r="C12" s="10">
        <v>39350</v>
      </c>
      <c r="D12" s="10" t="s">
        <v>19</v>
      </c>
      <c r="E12" s="11">
        <v>25300</v>
      </c>
      <c r="F12" s="11">
        <v>13740</v>
      </c>
      <c r="G12" s="12">
        <f t="shared" si="0"/>
        <v>0.54308300395256914</v>
      </c>
      <c r="H12" s="12" t="str">
        <f t="shared" si="1"/>
        <v>POOR</v>
      </c>
      <c r="I12" s="5">
        <v>3.8</v>
      </c>
      <c r="J12" s="5">
        <v>240</v>
      </c>
      <c r="K12" s="5" t="str" cm="1">
        <f t="array" ref="K12">_xlfn.IFS(J12&gt;299,"High HP",J12&gt;99,"Medium HP",J12&lt;100,"Low HP")</f>
        <v>Medium HP</v>
      </c>
      <c r="L12" s="5">
        <v>109</v>
      </c>
      <c r="M12" s="5">
        <v>72.7</v>
      </c>
      <c r="N12" s="5">
        <v>196.2</v>
      </c>
      <c r="O12" s="5">
        <v>3.5430000000000001</v>
      </c>
      <c r="P12" s="5">
        <v>17.5</v>
      </c>
      <c r="Q12" s="5">
        <v>23</v>
      </c>
      <c r="R12" s="6">
        <v>40789</v>
      </c>
      <c r="S12" s="5">
        <v>95.636702529999994</v>
      </c>
      <c r="T12" s="5" t="s">
        <v>220</v>
      </c>
      <c r="X12" s="13"/>
    </row>
    <row r="13" spans="1:24" x14ac:dyDescent="0.2">
      <c r="A13" s="3" t="s">
        <v>33</v>
      </c>
      <c r="B13" s="4" t="s">
        <v>37</v>
      </c>
      <c r="C13" s="10">
        <v>27851</v>
      </c>
      <c r="D13" s="10" t="s">
        <v>38</v>
      </c>
      <c r="E13" s="11">
        <v>31965</v>
      </c>
      <c r="F13" s="11">
        <v>20190</v>
      </c>
      <c r="G13" s="12">
        <f t="shared" si="0"/>
        <v>0.63162834350070385</v>
      </c>
      <c r="H13" s="12" t="str">
        <f t="shared" si="1"/>
        <v>POOR</v>
      </c>
      <c r="I13" s="5">
        <v>3.8</v>
      </c>
      <c r="J13" s="5">
        <v>205</v>
      </c>
      <c r="K13" s="5" t="str" cm="1">
        <f t="array" ref="K13">_xlfn.IFS(J13&gt;299,"High HP",J13&gt;99,"Medium HP",J13&lt;100,"Low HP")</f>
        <v>Medium HP</v>
      </c>
      <c r="L13" s="5">
        <v>113.8</v>
      </c>
      <c r="M13" s="5">
        <v>74.7</v>
      </c>
      <c r="N13" s="5">
        <v>206.8</v>
      </c>
      <c r="O13" s="5">
        <v>3.778</v>
      </c>
      <c r="P13" s="5">
        <v>18.5</v>
      </c>
      <c r="Q13" s="5">
        <v>24</v>
      </c>
      <c r="R13" s="6">
        <v>40991</v>
      </c>
      <c r="S13" s="5">
        <v>85.828408249999995</v>
      </c>
      <c r="T13" s="5" t="s">
        <v>220</v>
      </c>
      <c r="X13" s="13"/>
    </row>
    <row r="14" spans="1:24" x14ac:dyDescent="0.2">
      <c r="A14" s="3" t="s">
        <v>33</v>
      </c>
      <c r="B14" s="4" t="s">
        <v>39</v>
      </c>
      <c r="C14" s="10">
        <v>83257</v>
      </c>
      <c r="D14" s="10" t="s">
        <v>40</v>
      </c>
      <c r="E14" s="11">
        <v>27885</v>
      </c>
      <c r="F14" s="11">
        <v>13360</v>
      </c>
      <c r="G14" s="12">
        <f t="shared" si="0"/>
        <v>0.4791106329567868</v>
      </c>
      <c r="H14" s="12" t="str">
        <f t="shared" si="1"/>
        <v>POOR</v>
      </c>
      <c r="I14" s="5">
        <v>3.8</v>
      </c>
      <c r="J14" s="5">
        <v>205</v>
      </c>
      <c r="K14" s="5" t="str" cm="1">
        <f t="array" ref="K14">_xlfn.IFS(J14&gt;299,"High HP",J14&gt;99,"Medium HP",J14&lt;100,"Low HP")</f>
        <v>Medium HP</v>
      </c>
      <c r="L14" s="5">
        <v>112.2</v>
      </c>
      <c r="M14" s="5">
        <v>73.5</v>
      </c>
      <c r="N14" s="5">
        <v>200</v>
      </c>
      <c r="O14" s="5">
        <v>3.5910000000000002</v>
      </c>
      <c r="P14" s="5">
        <v>17.5</v>
      </c>
      <c r="Q14" s="5">
        <v>25</v>
      </c>
      <c r="R14" s="6">
        <v>40747</v>
      </c>
      <c r="S14" s="5">
        <v>84.254525810000004</v>
      </c>
      <c r="T14" s="5" t="s">
        <v>220</v>
      </c>
    </row>
    <row r="15" spans="1:24" x14ac:dyDescent="0.2">
      <c r="A15" s="3" t="s">
        <v>41</v>
      </c>
      <c r="B15" s="4" t="s">
        <v>42</v>
      </c>
      <c r="C15" s="10">
        <v>63729</v>
      </c>
      <c r="D15" s="10" t="s">
        <v>40</v>
      </c>
      <c r="E15" s="11">
        <v>39895</v>
      </c>
      <c r="F15" s="11">
        <v>22525</v>
      </c>
      <c r="G15" s="12">
        <f t="shared" si="0"/>
        <v>0.56460709362075445</v>
      </c>
      <c r="H15" s="12" t="str">
        <f t="shared" si="1"/>
        <v>POOR</v>
      </c>
      <c r="I15" s="5">
        <v>4.5999999999999996</v>
      </c>
      <c r="J15" s="5">
        <v>275</v>
      </c>
      <c r="K15" s="5" t="str" cm="1">
        <f t="array" ref="K15">_xlfn.IFS(J15&gt;299,"High HP",J15&gt;99,"Medium HP",J15&lt;100,"Low HP")</f>
        <v>Medium HP</v>
      </c>
      <c r="L15" s="5">
        <v>115.3</v>
      </c>
      <c r="M15" s="5">
        <v>74.5</v>
      </c>
      <c r="N15" s="5">
        <v>207.2</v>
      </c>
      <c r="O15" s="5">
        <v>3.9780000000000002</v>
      </c>
      <c r="P15" s="5">
        <v>18.5</v>
      </c>
      <c r="Q15" s="5">
        <v>22</v>
      </c>
      <c r="R15" s="6">
        <v>40962</v>
      </c>
      <c r="S15" s="5">
        <v>113.85459760000001</v>
      </c>
      <c r="T15" s="5" t="s">
        <v>220</v>
      </c>
    </row>
    <row r="16" spans="1:24" x14ac:dyDescent="0.2">
      <c r="A16" s="3" t="s">
        <v>41</v>
      </c>
      <c r="B16" s="4" t="s">
        <v>43</v>
      </c>
      <c r="C16" s="10">
        <v>15943</v>
      </c>
      <c r="D16" s="10" t="s">
        <v>40</v>
      </c>
      <c r="E16" s="11">
        <v>44475</v>
      </c>
      <c r="F16" s="11">
        <v>27100</v>
      </c>
      <c r="G16" s="12">
        <f t="shared" si="0"/>
        <v>0.60933108487914556</v>
      </c>
      <c r="H16" s="12" t="str">
        <f t="shared" si="1"/>
        <v>POOR</v>
      </c>
      <c r="I16" s="5">
        <v>4.5999999999999996</v>
      </c>
      <c r="J16" s="5">
        <v>275</v>
      </c>
      <c r="K16" s="5" t="str" cm="1">
        <f t="array" ref="K16">_xlfn.IFS(J16&gt;299,"High HP",J16&gt;99,"Medium HP",J16&lt;100,"Low HP")</f>
        <v>Medium HP</v>
      </c>
      <c r="L16" s="5">
        <v>112.2</v>
      </c>
      <c r="M16" s="5">
        <v>75</v>
      </c>
      <c r="N16" s="5">
        <v>201</v>
      </c>
      <c r="O16" s="5">
        <v>3.875</v>
      </c>
      <c r="P16" s="5">
        <v>18.5</v>
      </c>
      <c r="Q16" s="5">
        <v>22</v>
      </c>
      <c r="R16" s="6">
        <v>40662</v>
      </c>
      <c r="S16" s="5">
        <v>115.6213578</v>
      </c>
      <c r="T16" s="5" t="s">
        <v>220</v>
      </c>
      <c r="W16" s="13"/>
    </row>
    <row r="17" spans="1:27" x14ac:dyDescent="0.2">
      <c r="A17" s="3" t="s">
        <v>41</v>
      </c>
      <c r="B17" s="4" t="s">
        <v>44</v>
      </c>
      <c r="C17" s="10">
        <v>6536</v>
      </c>
      <c r="D17" s="10" t="s">
        <v>45</v>
      </c>
      <c r="E17" s="11">
        <v>39665</v>
      </c>
      <c r="F17" s="11">
        <v>25725</v>
      </c>
      <c r="G17" s="12">
        <f t="shared" si="0"/>
        <v>0.6485566620446237</v>
      </c>
      <c r="H17" s="12" t="str">
        <f t="shared" si="1"/>
        <v>POOR</v>
      </c>
      <c r="I17" s="5">
        <v>4.5999999999999996</v>
      </c>
      <c r="J17" s="5">
        <v>275</v>
      </c>
      <c r="K17" s="5" t="str" cm="1">
        <f t="array" ref="K17">_xlfn.IFS(J17&gt;299,"High HP",J17&gt;99,"Medium HP",J17&lt;100,"Low HP")</f>
        <v>Medium HP</v>
      </c>
      <c r="L17" s="5">
        <v>108</v>
      </c>
      <c r="M17" s="5">
        <v>75.5</v>
      </c>
      <c r="N17" s="5">
        <v>200.6</v>
      </c>
      <c r="O17" s="5">
        <v>3.843</v>
      </c>
      <c r="P17" s="5">
        <v>19</v>
      </c>
      <c r="Q17" s="5">
        <v>22</v>
      </c>
      <c r="R17" s="6">
        <v>40874</v>
      </c>
      <c r="S17" s="5">
        <v>113.7658739</v>
      </c>
      <c r="T17" s="5" t="s">
        <v>220</v>
      </c>
    </row>
    <row r="18" spans="1:27" x14ac:dyDescent="0.2">
      <c r="A18" s="3" t="s">
        <v>41</v>
      </c>
      <c r="B18" s="4" t="s">
        <v>46</v>
      </c>
      <c r="C18" s="10">
        <v>11185</v>
      </c>
      <c r="D18" s="10" t="s">
        <v>47</v>
      </c>
      <c r="E18" s="11">
        <v>31010</v>
      </c>
      <c r="F18" s="11">
        <v>18225</v>
      </c>
      <c r="G18" s="12">
        <f t="shared" si="0"/>
        <v>0.58771364076104482</v>
      </c>
      <c r="H18" s="12" t="str">
        <f t="shared" si="1"/>
        <v>POOR</v>
      </c>
      <c r="I18" s="5">
        <v>3</v>
      </c>
      <c r="J18" s="5">
        <v>200</v>
      </c>
      <c r="K18" s="5" t="str" cm="1">
        <f t="array" ref="K18">_xlfn.IFS(J18&gt;299,"High HP",J18&gt;99,"Medium HP",J18&lt;100,"Low HP")</f>
        <v>Medium HP</v>
      </c>
      <c r="L18" s="5">
        <v>107.4</v>
      </c>
      <c r="M18" s="5">
        <v>70.3</v>
      </c>
      <c r="N18" s="5">
        <v>194.8</v>
      </c>
      <c r="O18" s="5">
        <v>3.77</v>
      </c>
      <c r="P18" s="5">
        <v>18</v>
      </c>
      <c r="Q18" s="5">
        <v>22</v>
      </c>
      <c r="R18" s="6">
        <v>40814</v>
      </c>
      <c r="S18" s="5">
        <v>83.483093580000002</v>
      </c>
      <c r="T18" s="5" t="s">
        <v>220</v>
      </c>
    </row>
    <row r="19" spans="1:27" x14ac:dyDescent="0.2">
      <c r="A19" s="3" t="s">
        <v>41</v>
      </c>
      <c r="B19" s="4" t="s">
        <v>48</v>
      </c>
      <c r="C19" s="10">
        <v>14785</v>
      </c>
      <c r="D19" s="10" t="s">
        <v>49</v>
      </c>
      <c r="E19" s="11">
        <v>46225</v>
      </c>
      <c r="F19" s="11">
        <v>31245</v>
      </c>
      <c r="G19" s="12">
        <f t="shared" si="0"/>
        <v>0.67593293672255272</v>
      </c>
      <c r="H19" s="12" t="str">
        <f t="shared" si="1"/>
        <v>POOR</v>
      </c>
      <c r="I19" s="5">
        <v>5.7</v>
      </c>
      <c r="J19" s="5">
        <v>255</v>
      </c>
      <c r="K19" s="5" t="str" cm="1">
        <f t="array" ref="K19">_xlfn.IFS(J19&gt;299,"High HP",J19&gt;99,"Medium HP",J19&lt;100,"Low HP")</f>
        <v>Medium HP</v>
      </c>
      <c r="L19" s="5">
        <v>117.5</v>
      </c>
      <c r="M19" s="5">
        <v>77</v>
      </c>
      <c r="N19" s="5">
        <v>201.2</v>
      </c>
      <c r="O19" s="5">
        <v>5.5720000000000001</v>
      </c>
      <c r="P19" s="5">
        <v>30</v>
      </c>
      <c r="Q19" s="5">
        <v>15</v>
      </c>
      <c r="R19" s="6">
        <v>41016</v>
      </c>
      <c r="S19" s="5">
        <v>109.5091165</v>
      </c>
      <c r="T19" s="5" t="s">
        <v>221</v>
      </c>
    </row>
    <row r="20" spans="1:27" x14ac:dyDescent="0.2">
      <c r="A20" s="3" t="s">
        <v>50</v>
      </c>
      <c r="B20" s="4" t="s">
        <v>51</v>
      </c>
      <c r="C20" s="10">
        <v>145519</v>
      </c>
      <c r="D20" s="10" t="s">
        <v>49</v>
      </c>
      <c r="E20" s="11">
        <v>13260</v>
      </c>
      <c r="F20" s="11">
        <v>9250</v>
      </c>
      <c r="G20" s="12">
        <f t="shared" si="0"/>
        <v>0.69758672699849167</v>
      </c>
      <c r="H20" s="12" t="str">
        <f t="shared" si="1"/>
        <v>GOOD</v>
      </c>
      <c r="I20" s="5">
        <v>2.2000000000000002</v>
      </c>
      <c r="J20" s="5">
        <v>115</v>
      </c>
      <c r="K20" s="5" t="str" cm="1">
        <f t="array" ref="K20">_xlfn.IFS(J20&gt;299,"High HP",J20&gt;99,"Medium HP",J20&lt;100,"Low HP")</f>
        <v>Medium HP</v>
      </c>
      <c r="L20" s="5">
        <v>104.1</v>
      </c>
      <c r="M20" s="5">
        <v>67.900000000000006</v>
      </c>
      <c r="N20" s="5">
        <v>180.9</v>
      </c>
      <c r="O20" s="5">
        <v>2.6760000000000002</v>
      </c>
      <c r="P20" s="5">
        <v>14.3</v>
      </c>
      <c r="Q20" s="5">
        <v>27</v>
      </c>
      <c r="R20" s="6">
        <v>40772</v>
      </c>
      <c r="S20" s="5">
        <v>46.363347470000001</v>
      </c>
      <c r="T20" s="5" t="s">
        <v>220</v>
      </c>
    </row>
    <row r="21" spans="1:27" x14ac:dyDescent="0.2">
      <c r="A21" s="3" t="s">
        <v>50</v>
      </c>
      <c r="B21" s="4" t="s">
        <v>52</v>
      </c>
      <c r="C21" s="10">
        <v>135126</v>
      </c>
      <c r="D21" s="10" t="s">
        <v>49</v>
      </c>
      <c r="E21" s="11">
        <v>16535</v>
      </c>
      <c r="F21" s="11">
        <v>11225</v>
      </c>
      <c r="G21" s="12">
        <f t="shared" si="0"/>
        <v>0.67886301784094349</v>
      </c>
      <c r="H21" s="12" t="str">
        <f t="shared" si="1"/>
        <v>POOR</v>
      </c>
      <c r="I21" s="5">
        <v>3.1</v>
      </c>
      <c r="J21" s="5">
        <v>170</v>
      </c>
      <c r="K21" s="5" t="str" cm="1">
        <f t="array" ref="K21">_xlfn.IFS(J21&gt;299,"High HP",J21&gt;99,"Medium HP",J21&lt;100,"Low HP")</f>
        <v>Medium HP</v>
      </c>
      <c r="L21" s="5">
        <v>107</v>
      </c>
      <c r="M21" s="5">
        <v>69.400000000000006</v>
      </c>
      <c r="N21" s="5">
        <v>190.4</v>
      </c>
      <c r="O21" s="5">
        <v>3.0510000000000002</v>
      </c>
      <c r="P21" s="5">
        <v>15</v>
      </c>
      <c r="Q21" s="5">
        <v>25</v>
      </c>
      <c r="R21" s="6">
        <v>40987</v>
      </c>
      <c r="S21" s="5">
        <v>67.314462160000005</v>
      </c>
      <c r="T21" s="5" t="s">
        <v>220</v>
      </c>
      <c r="W21" s="1"/>
      <c r="X21" s="1"/>
      <c r="Y21" s="15"/>
      <c r="Z21" s="15"/>
      <c r="AA21" s="15"/>
    </row>
    <row r="22" spans="1:27" x14ac:dyDescent="0.2">
      <c r="A22" s="3" t="s">
        <v>50</v>
      </c>
      <c r="B22" s="4" t="s">
        <v>53</v>
      </c>
      <c r="C22" s="10">
        <v>24629</v>
      </c>
      <c r="D22" s="10" t="s">
        <v>54</v>
      </c>
      <c r="E22" s="11">
        <v>18890</v>
      </c>
      <c r="F22" s="11">
        <v>10310</v>
      </c>
      <c r="G22" s="12">
        <f t="shared" si="0"/>
        <v>0.54579142403388037</v>
      </c>
      <c r="H22" s="12" t="str">
        <f t="shared" si="1"/>
        <v>POOR</v>
      </c>
      <c r="I22" s="5">
        <v>3.1</v>
      </c>
      <c r="J22" s="5">
        <v>175</v>
      </c>
      <c r="K22" s="5" t="str" cm="1">
        <f t="array" ref="K22">_xlfn.IFS(J22&gt;299,"High HP",J22&gt;99,"Medium HP",J22&lt;100,"Low HP")</f>
        <v>Medium HP</v>
      </c>
      <c r="L22" s="5">
        <v>107.5</v>
      </c>
      <c r="M22" s="5">
        <v>72.5</v>
      </c>
      <c r="N22" s="5">
        <v>200.9</v>
      </c>
      <c r="O22" s="5">
        <v>3.33</v>
      </c>
      <c r="P22" s="5">
        <v>16.600000000000001</v>
      </c>
      <c r="Q22" s="5">
        <v>25</v>
      </c>
      <c r="R22" s="6">
        <v>40687</v>
      </c>
      <c r="S22" s="5">
        <v>69.991395600000004</v>
      </c>
      <c r="T22" s="5" t="s">
        <v>220</v>
      </c>
      <c r="Y22" s="14"/>
      <c r="Z22" s="14"/>
      <c r="AA22" s="14"/>
    </row>
    <row r="23" spans="1:27" x14ac:dyDescent="0.2">
      <c r="A23" s="3" t="s">
        <v>50</v>
      </c>
      <c r="B23" s="4" t="s">
        <v>55</v>
      </c>
      <c r="C23" s="10">
        <v>42593</v>
      </c>
      <c r="D23" s="10" t="s">
        <v>19</v>
      </c>
      <c r="E23" s="11">
        <v>19390</v>
      </c>
      <c r="F23" s="11">
        <v>11525</v>
      </c>
      <c r="G23" s="12">
        <f t="shared" si="0"/>
        <v>0.59437854564208359</v>
      </c>
      <c r="H23" s="12" t="str">
        <f t="shared" si="1"/>
        <v>POOR</v>
      </c>
      <c r="I23" s="5">
        <v>3.4</v>
      </c>
      <c r="J23" s="5">
        <v>180</v>
      </c>
      <c r="K23" s="5" t="str" cm="1">
        <f t="array" ref="K23">_xlfn.IFS(J23&gt;299,"High HP",J23&gt;99,"Medium HP",J23&lt;100,"Low HP")</f>
        <v>Medium HP</v>
      </c>
      <c r="L23" s="5">
        <v>110.5</v>
      </c>
      <c r="M23" s="5">
        <v>72.7</v>
      </c>
      <c r="N23" s="5">
        <v>197.9</v>
      </c>
      <c r="O23" s="5">
        <v>3.34</v>
      </c>
      <c r="P23" s="5">
        <v>17</v>
      </c>
      <c r="Q23" s="5">
        <v>27</v>
      </c>
      <c r="R23" s="6">
        <v>40899</v>
      </c>
      <c r="S23" s="5">
        <v>72.030917189999997</v>
      </c>
      <c r="T23" s="5" t="s">
        <v>220</v>
      </c>
    </row>
    <row r="24" spans="1:27" x14ac:dyDescent="0.2">
      <c r="A24" s="3" t="s">
        <v>50</v>
      </c>
      <c r="B24" s="4" t="s">
        <v>56</v>
      </c>
      <c r="C24" s="10">
        <v>26402</v>
      </c>
      <c r="D24" s="10" t="s">
        <v>19</v>
      </c>
      <c r="E24" s="11">
        <v>24340</v>
      </c>
      <c r="F24" s="11">
        <v>13025</v>
      </c>
      <c r="G24" s="12">
        <f t="shared" si="0"/>
        <v>0.53512736236647496</v>
      </c>
      <c r="H24" s="12" t="str">
        <f t="shared" si="1"/>
        <v>POOR</v>
      </c>
      <c r="I24" s="5">
        <v>3.8</v>
      </c>
      <c r="J24" s="5">
        <v>200</v>
      </c>
      <c r="K24" s="5" t="str" cm="1">
        <f t="array" ref="K24">_xlfn.IFS(J24&gt;299,"High HP",J24&gt;99,"Medium HP",J24&lt;100,"Low HP")</f>
        <v>Medium HP</v>
      </c>
      <c r="L24" s="5">
        <v>101.1</v>
      </c>
      <c r="M24" s="5">
        <v>74.099999999999994</v>
      </c>
      <c r="N24" s="5">
        <v>193.2</v>
      </c>
      <c r="O24" s="5">
        <v>3.5</v>
      </c>
      <c r="P24" s="5">
        <v>16.8</v>
      </c>
      <c r="Q24" s="5">
        <v>25</v>
      </c>
      <c r="R24" s="6">
        <v>40839</v>
      </c>
      <c r="S24" s="5">
        <v>81.118543329999994</v>
      </c>
      <c r="T24" s="5" t="s">
        <v>220</v>
      </c>
    </row>
    <row r="25" spans="1:27" x14ac:dyDescent="0.2">
      <c r="A25" s="3" t="s">
        <v>50</v>
      </c>
      <c r="B25" s="4" t="s">
        <v>57</v>
      </c>
      <c r="C25" s="10">
        <v>17947</v>
      </c>
      <c r="D25" s="10" t="s">
        <v>45</v>
      </c>
      <c r="E25" s="11">
        <v>55705</v>
      </c>
      <c r="F25" s="11">
        <v>36225</v>
      </c>
      <c r="G25" s="12">
        <f t="shared" si="0"/>
        <v>0.65030069114083111</v>
      </c>
      <c r="H25" s="12" t="str">
        <f t="shared" si="1"/>
        <v>POOR</v>
      </c>
      <c r="I25" s="5">
        <v>5.7</v>
      </c>
      <c r="J25" s="5">
        <v>345</v>
      </c>
      <c r="K25" s="5" t="str" cm="1">
        <f t="array" ref="K25">_xlfn.IFS(J25&gt;299,"High HP",J25&gt;99,"Medium HP",J25&lt;100,"Low HP")</f>
        <v>High HP</v>
      </c>
      <c r="L25" s="5">
        <v>104.5</v>
      </c>
      <c r="M25" s="5">
        <v>73.599999999999994</v>
      </c>
      <c r="N25" s="5">
        <v>179.7</v>
      </c>
      <c r="O25" s="5">
        <v>3.21</v>
      </c>
      <c r="P25" s="5">
        <v>19.100000000000001</v>
      </c>
      <c r="Q25" s="5">
        <v>22</v>
      </c>
      <c r="R25" s="6">
        <v>41041</v>
      </c>
      <c r="S25" s="5">
        <v>141.14115000000001</v>
      </c>
      <c r="T25" s="5" t="s">
        <v>220</v>
      </c>
    </row>
    <row r="26" spans="1:27" x14ac:dyDescent="0.2">
      <c r="A26" s="3" t="s">
        <v>50</v>
      </c>
      <c r="B26" s="4" t="s">
        <v>58</v>
      </c>
      <c r="C26" s="10">
        <v>32299</v>
      </c>
      <c r="D26" s="10" t="s">
        <v>47</v>
      </c>
      <c r="E26" s="11">
        <v>13960</v>
      </c>
      <c r="F26" s="11">
        <v>9125</v>
      </c>
      <c r="G26" s="12">
        <f t="shared" si="0"/>
        <v>0.65365329512893988</v>
      </c>
      <c r="H26" s="12" t="str">
        <f t="shared" si="1"/>
        <v>POOR</v>
      </c>
      <c r="I26" s="5">
        <v>1.8</v>
      </c>
      <c r="J26" s="5">
        <v>120</v>
      </c>
      <c r="K26" s="5" t="str" cm="1">
        <f t="array" ref="K26">_xlfn.IFS(J26&gt;299,"High HP",J26&gt;99,"Medium HP",J26&lt;100,"Low HP")</f>
        <v>Medium HP</v>
      </c>
      <c r="L26" s="5">
        <v>97.1</v>
      </c>
      <c r="M26" s="5">
        <v>66.7</v>
      </c>
      <c r="N26" s="5">
        <v>174.3</v>
      </c>
      <c r="O26" s="5">
        <v>2.3980000000000001</v>
      </c>
      <c r="P26" s="5">
        <v>13.2</v>
      </c>
      <c r="Q26" s="5">
        <v>33</v>
      </c>
      <c r="R26" s="6">
        <v>40797</v>
      </c>
      <c r="S26" s="5">
        <v>48.297636099999998</v>
      </c>
      <c r="T26" s="5" t="s">
        <v>220</v>
      </c>
    </row>
    <row r="27" spans="1:27" x14ac:dyDescent="0.2">
      <c r="A27" s="3" t="s">
        <v>50</v>
      </c>
      <c r="B27" s="4" t="s">
        <v>59</v>
      </c>
      <c r="C27" s="10">
        <v>21855</v>
      </c>
      <c r="D27" s="10" t="s">
        <v>47</v>
      </c>
      <c r="E27" s="11">
        <v>9235</v>
      </c>
      <c r="F27" s="11">
        <v>5160</v>
      </c>
      <c r="G27" s="12">
        <f t="shared" si="0"/>
        <v>0.55874390904168925</v>
      </c>
      <c r="H27" s="12" t="str">
        <f t="shared" si="1"/>
        <v>POOR</v>
      </c>
      <c r="I27" s="5">
        <v>1</v>
      </c>
      <c r="J27" s="5">
        <v>55</v>
      </c>
      <c r="K27" s="5" t="str" cm="1">
        <f t="array" ref="K27">_xlfn.IFS(J27&gt;299,"High HP",J27&gt;99,"Medium HP",J27&lt;100,"Low HP")</f>
        <v>Low HP</v>
      </c>
      <c r="L27" s="5">
        <v>93.1</v>
      </c>
      <c r="M27" s="5">
        <v>62.6</v>
      </c>
      <c r="N27" s="5">
        <v>149.4</v>
      </c>
      <c r="O27" s="5">
        <v>1.895</v>
      </c>
      <c r="P27" s="5">
        <v>10.3</v>
      </c>
      <c r="Q27" s="5">
        <v>45</v>
      </c>
      <c r="R27" s="6">
        <v>41012</v>
      </c>
      <c r="S27" s="5">
        <v>23.276272330000001</v>
      </c>
      <c r="T27" s="5" t="s">
        <v>220</v>
      </c>
    </row>
    <row r="28" spans="1:27" x14ac:dyDescent="0.2">
      <c r="A28" s="3" t="s">
        <v>50</v>
      </c>
      <c r="B28" s="4" t="s">
        <v>60</v>
      </c>
      <c r="C28" s="10">
        <v>107995</v>
      </c>
      <c r="D28" s="10" t="s">
        <v>19</v>
      </c>
      <c r="E28" s="11">
        <v>18890</v>
      </c>
      <c r="F28" s="11">
        <v>11550</v>
      </c>
      <c r="G28" s="12">
        <f t="shared" si="0"/>
        <v>0.61143462149285333</v>
      </c>
      <c r="H28" s="12" t="str">
        <f t="shared" si="1"/>
        <v>POOR</v>
      </c>
      <c r="I28" s="5">
        <v>3.4</v>
      </c>
      <c r="J28" s="5">
        <v>180</v>
      </c>
      <c r="K28" s="5" t="str" cm="1">
        <f t="array" ref="K28">_xlfn.IFS(J28&gt;299,"High HP",J28&gt;99,"Medium HP",J28&lt;100,"Low HP")</f>
        <v>Medium HP</v>
      </c>
      <c r="L28" s="5">
        <v>110.5</v>
      </c>
      <c r="M28" s="5">
        <v>73</v>
      </c>
      <c r="N28" s="5">
        <v>200</v>
      </c>
      <c r="O28" s="5">
        <v>3.3889999999999998</v>
      </c>
      <c r="P28" s="5">
        <v>17</v>
      </c>
      <c r="Q28" s="5">
        <v>27</v>
      </c>
      <c r="R28" s="6">
        <v>40712</v>
      </c>
      <c r="S28" s="5">
        <v>71.838039440000003</v>
      </c>
      <c r="T28" s="5" t="s">
        <v>220</v>
      </c>
    </row>
    <row r="29" spans="1:27" x14ac:dyDescent="0.2">
      <c r="A29" s="3" t="s">
        <v>61</v>
      </c>
      <c r="B29" s="4" t="s">
        <v>62</v>
      </c>
      <c r="C29" s="10">
        <v>7854</v>
      </c>
      <c r="D29" s="10" t="s">
        <v>19</v>
      </c>
      <c r="E29" s="11">
        <v>19840</v>
      </c>
      <c r="F29" s="11">
        <v>12360</v>
      </c>
      <c r="G29" s="12">
        <f t="shared" si="0"/>
        <v>0.62298387096774188</v>
      </c>
      <c r="H29" s="12" t="str">
        <f t="shared" si="1"/>
        <v>POOR</v>
      </c>
      <c r="I29" s="5">
        <v>2.5</v>
      </c>
      <c r="J29" s="5">
        <v>163</v>
      </c>
      <c r="K29" s="5" t="str" cm="1">
        <f t="array" ref="K29">_xlfn.IFS(J29&gt;299,"High HP",J29&gt;99,"Medium HP",J29&lt;100,"Low HP")</f>
        <v>Medium HP</v>
      </c>
      <c r="L29" s="5">
        <v>103.7</v>
      </c>
      <c r="M29" s="5">
        <v>69.7</v>
      </c>
      <c r="N29" s="5">
        <v>190.9</v>
      </c>
      <c r="O29" s="5">
        <v>2.9670000000000001</v>
      </c>
      <c r="P29" s="5">
        <v>15.9</v>
      </c>
      <c r="Q29" s="5">
        <v>24</v>
      </c>
      <c r="R29" s="6">
        <v>40924</v>
      </c>
      <c r="S29" s="5">
        <v>65.957183959999995</v>
      </c>
      <c r="T29" s="5" t="s">
        <v>220</v>
      </c>
    </row>
    <row r="30" spans="1:27" x14ac:dyDescent="0.2">
      <c r="A30" s="3" t="s">
        <v>61</v>
      </c>
      <c r="B30" s="4" t="s">
        <v>63</v>
      </c>
      <c r="C30" s="10">
        <v>32775</v>
      </c>
      <c r="D30" s="10" t="s">
        <v>19</v>
      </c>
      <c r="E30" s="11">
        <v>24495</v>
      </c>
      <c r="F30" s="11">
        <v>14180</v>
      </c>
      <c r="G30" s="12">
        <f t="shared" si="0"/>
        <v>0.57889365176566643</v>
      </c>
      <c r="H30" s="12" t="str">
        <f t="shared" si="1"/>
        <v>POOR</v>
      </c>
      <c r="I30" s="5">
        <v>2.5</v>
      </c>
      <c r="J30" s="5">
        <v>168</v>
      </c>
      <c r="K30" s="5" t="str" cm="1">
        <f t="array" ref="K30">_xlfn.IFS(J30&gt;299,"High HP",J30&gt;99,"Medium HP",J30&lt;100,"Low HP")</f>
        <v>Medium HP</v>
      </c>
      <c r="L30" s="5">
        <v>106</v>
      </c>
      <c r="M30" s="5">
        <v>69.2</v>
      </c>
      <c r="N30" s="5">
        <v>193</v>
      </c>
      <c r="O30" s="5">
        <v>3.3319999999999999</v>
      </c>
      <c r="P30" s="5">
        <v>16</v>
      </c>
      <c r="Q30" s="5">
        <v>24</v>
      </c>
      <c r="R30" s="6">
        <v>40864</v>
      </c>
      <c r="S30" s="5">
        <v>69.521355049999997</v>
      </c>
      <c r="T30" s="5" t="s">
        <v>220</v>
      </c>
    </row>
    <row r="31" spans="1:27" x14ac:dyDescent="0.2">
      <c r="A31" s="3" t="s">
        <v>61</v>
      </c>
      <c r="B31" s="4" t="s">
        <v>64</v>
      </c>
      <c r="C31" s="10">
        <v>31148</v>
      </c>
      <c r="D31" s="10" t="s">
        <v>19</v>
      </c>
      <c r="E31" s="11">
        <v>22245</v>
      </c>
      <c r="F31" s="11">
        <v>13725</v>
      </c>
      <c r="G31" s="12">
        <f t="shared" si="0"/>
        <v>0.61699258260283207</v>
      </c>
      <c r="H31" s="12" t="str">
        <f t="shared" si="1"/>
        <v>POOR</v>
      </c>
      <c r="I31" s="5">
        <v>2.7</v>
      </c>
      <c r="J31" s="5">
        <v>200</v>
      </c>
      <c r="K31" s="5" t="str" cm="1">
        <f t="array" ref="K31">_xlfn.IFS(J31&gt;299,"High HP",J31&gt;99,"Medium HP",J31&lt;100,"Low HP")</f>
        <v>Medium HP</v>
      </c>
      <c r="L31" s="5">
        <v>113</v>
      </c>
      <c r="M31" s="5">
        <v>74.400000000000006</v>
      </c>
      <c r="N31" s="5">
        <v>209.1</v>
      </c>
      <c r="O31" s="5">
        <v>3.452</v>
      </c>
      <c r="P31" s="5">
        <v>17</v>
      </c>
      <c r="Q31" s="5">
        <v>26</v>
      </c>
      <c r="R31" s="6">
        <v>41066</v>
      </c>
      <c r="S31" s="5">
        <v>80.02378204</v>
      </c>
      <c r="T31" s="5" t="s">
        <v>220</v>
      </c>
    </row>
    <row r="32" spans="1:27" x14ac:dyDescent="0.2">
      <c r="A32" s="3" t="s">
        <v>61</v>
      </c>
      <c r="B32" s="4" t="s">
        <v>65</v>
      </c>
      <c r="C32" s="10">
        <v>32305.999999999996</v>
      </c>
      <c r="D32" s="10" t="s">
        <v>19</v>
      </c>
      <c r="E32" s="11">
        <v>16480</v>
      </c>
      <c r="F32" s="11">
        <v>12640</v>
      </c>
      <c r="G32" s="12">
        <f t="shared" si="0"/>
        <v>0.76699029126213591</v>
      </c>
      <c r="H32" s="12" t="str">
        <f t="shared" si="1"/>
        <v>GOOD</v>
      </c>
      <c r="I32" s="5">
        <v>2</v>
      </c>
      <c r="J32" s="5">
        <v>132</v>
      </c>
      <c r="K32" s="5" t="str" cm="1">
        <f t="array" ref="K32">_xlfn.IFS(J32&gt;299,"High HP",J32&gt;99,"Medium HP",J32&lt;100,"Low HP")</f>
        <v>Medium HP</v>
      </c>
      <c r="L32" s="5">
        <v>108</v>
      </c>
      <c r="M32" s="5">
        <v>71</v>
      </c>
      <c r="N32" s="5">
        <v>186</v>
      </c>
      <c r="O32" s="5">
        <v>2.911</v>
      </c>
      <c r="P32" s="5">
        <v>16</v>
      </c>
      <c r="Q32" s="5">
        <v>27</v>
      </c>
      <c r="R32" s="6">
        <v>40822</v>
      </c>
      <c r="S32" s="5">
        <v>53.566199869999998</v>
      </c>
      <c r="T32" s="5" t="s">
        <v>220</v>
      </c>
    </row>
    <row r="33" spans="1:20" x14ac:dyDescent="0.2">
      <c r="A33" s="3" t="s">
        <v>61</v>
      </c>
      <c r="B33" s="4" t="s">
        <v>66</v>
      </c>
      <c r="C33" s="10">
        <v>13462</v>
      </c>
      <c r="D33" s="10" t="s">
        <v>19</v>
      </c>
      <c r="E33" s="11">
        <v>28340</v>
      </c>
      <c r="F33" s="11">
        <v>17325</v>
      </c>
      <c r="G33" s="12">
        <f t="shared" si="0"/>
        <v>0.61132674664784759</v>
      </c>
      <c r="H33" s="12" t="str">
        <f t="shared" si="1"/>
        <v>POOR</v>
      </c>
      <c r="I33" s="5">
        <v>3.5</v>
      </c>
      <c r="J33" s="5">
        <v>253</v>
      </c>
      <c r="K33" s="5" t="str" cm="1">
        <f t="array" ref="K33">_xlfn.IFS(J33&gt;299,"High HP",J33&gt;99,"Medium HP",J33&lt;100,"Low HP")</f>
        <v>Medium HP</v>
      </c>
      <c r="L33" s="5">
        <v>113</v>
      </c>
      <c r="M33" s="5">
        <v>74.400000000000006</v>
      </c>
      <c r="N33" s="5">
        <v>207.7</v>
      </c>
      <c r="O33" s="5">
        <v>3.5640000000000001</v>
      </c>
      <c r="P33" s="5">
        <v>17</v>
      </c>
      <c r="Q33" s="5">
        <v>23</v>
      </c>
      <c r="R33" s="6">
        <v>41037</v>
      </c>
      <c r="S33" s="5">
        <v>101.3292807</v>
      </c>
      <c r="T33" s="5" t="s">
        <v>220</v>
      </c>
    </row>
    <row r="34" spans="1:20" x14ac:dyDescent="0.2">
      <c r="A34" s="3" t="s">
        <v>61</v>
      </c>
      <c r="B34" s="4" t="s">
        <v>67</v>
      </c>
      <c r="C34" s="10">
        <v>30696</v>
      </c>
      <c r="D34" s="10" t="s">
        <v>19</v>
      </c>
      <c r="E34" s="11">
        <v>29185</v>
      </c>
      <c r="F34" s="11">
        <v>18425</v>
      </c>
      <c r="G34" s="12">
        <f t="shared" ref="G34:G97" si="2">SUM(F34/E34)</f>
        <v>0.63131745759808122</v>
      </c>
      <c r="H34" s="12" t="str">
        <f t="shared" si="1"/>
        <v>POOR</v>
      </c>
      <c r="I34" s="5">
        <v>3.5</v>
      </c>
      <c r="J34" s="5">
        <v>253</v>
      </c>
      <c r="K34" s="5" t="str" cm="1">
        <f t="array" ref="K34">_xlfn.IFS(J34&gt;299,"High HP",J34&gt;99,"Medium HP",J34&lt;100,"Low HP")</f>
        <v>Medium HP</v>
      </c>
      <c r="L34" s="5">
        <v>113</v>
      </c>
      <c r="M34" s="5">
        <v>74.400000000000006</v>
      </c>
      <c r="N34" s="5">
        <v>197.8</v>
      </c>
      <c r="O34" s="5">
        <v>3.5670000000000002</v>
      </c>
      <c r="P34" s="5">
        <v>17</v>
      </c>
      <c r="Q34" s="5">
        <v>23</v>
      </c>
      <c r="R34" s="6">
        <v>40949</v>
      </c>
      <c r="S34" s="5">
        <v>101.6552441</v>
      </c>
      <c r="T34" s="5" t="s">
        <v>220</v>
      </c>
    </row>
    <row r="35" spans="1:20" x14ac:dyDescent="0.2">
      <c r="A35" s="3" t="s">
        <v>68</v>
      </c>
      <c r="B35" s="4" t="s">
        <v>69</v>
      </c>
      <c r="C35" s="10">
        <v>76034</v>
      </c>
      <c r="D35" s="10" t="s">
        <v>38</v>
      </c>
      <c r="E35" s="11">
        <v>12640</v>
      </c>
      <c r="F35" s="11">
        <v>7750</v>
      </c>
      <c r="G35" s="12">
        <f t="shared" si="2"/>
        <v>0.61313291139240511</v>
      </c>
      <c r="H35" s="12" t="str">
        <f t="shared" si="1"/>
        <v>POOR</v>
      </c>
      <c r="I35" s="5">
        <v>2</v>
      </c>
      <c r="J35" s="5">
        <v>132</v>
      </c>
      <c r="K35" s="5" t="str" cm="1">
        <f t="array" ref="K35">_xlfn.IFS(J35&gt;299,"High HP",J35&gt;99,"Medium HP",J35&lt;100,"Low HP")</f>
        <v>Medium HP</v>
      </c>
      <c r="L35" s="5">
        <v>105</v>
      </c>
      <c r="M35" s="5">
        <v>74.400000000000006</v>
      </c>
      <c r="N35" s="5">
        <v>174.4</v>
      </c>
      <c r="O35" s="5">
        <v>2.5670000000000002</v>
      </c>
      <c r="P35" s="5">
        <v>12.5</v>
      </c>
      <c r="Q35" s="5">
        <v>29</v>
      </c>
      <c r="R35" s="6">
        <v>40889</v>
      </c>
      <c r="S35" s="5">
        <v>52.084898750000001</v>
      </c>
      <c r="T35" s="5" t="s">
        <v>220</v>
      </c>
    </row>
    <row r="36" spans="1:20" x14ac:dyDescent="0.2">
      <c r="A36" s="3" t="s">
        <v>68</v>
      </c>
      <c r="B36" s="4" t="s">
        <v>70</v>
      </c>
      <c r="C36" s="10">
        <v>4734</v>
      </c>
      <c r="D36" s="10" t="s">
        <v>49</v>
      </c>
      <c r="E36" s="11">
        <v>19045</v>
      </c>
      <c r="F36" s="11">
        <v>12545</v>
      </c>
      <c r="G36" s="12">
        <f t="shared" si="2"/>
        <v>0.65870307167235498</v>
      </c>
      <c r="H36" s="12" t="str">
        <f t="shared" si="1"/>
        <v>POOR</v>
      </c>
      <c r="I36" s="5">
        <v>2.5</v>
      </c>
      <c r="J36" s="5">
        <v>163</v>
      </c>
      <c r="K36" s="5" t="str" cm="1">
        <f t="array" ref="K36">_xlfn.IFS(J36&gt;299,"High HP",J36&gt;99,"Medium HP",J36&lt;100,"Low HP")</f>
        <v>Medium HP</v>
      </c>
      <c r="L36" s="5">
        <v>103.7</v>
      </c>
      <c r="M36" s="5">
        <v>69.099999999999994</v>
      </c>
      <c r="N36" s="5">
        <v>190.2</v>
      </c>
      <c r="O36" s="5">
        <v>2.879</v>
      </c>
      <c r="P36" s="5">
        <v>15.9</v>
      </c>
      <c r="Q36" s="5">
        <v>24</v>
      </c>
      <c r="R36" s="6">
        <v>41091</v>
      </c>
      <c r="S36" s="5">
        <v>65.650508340000002</v>
      </c>
      <c r="T36" s="5" t="s">
        <v>220</v>
      </c>
    </row>
    <row r="37" spans="1:20" x14ac:dyDescent="0.2">
      <c r="A37" s="3" t="s">
        <v>68</v>
      </c>
      <c r="B37" s="4" t="s">
        <v>71</v>
      </c>
      <c r="C37" s="10">
        <v>71186</v>
      </c>
      <c r="D37" s="10" t="s">
        <v>72</v>
      </c>
      <c r="E37" s="11">
        <v>20230</v>
      </c>
      <c r="F37" s="11">
        <v>10185</v>
      </c>
      <c r="G37" s="12">
        <f t="shared" si="2"/>
        <v>0.5034602076124568</v>
      </c>
      <c r="H37" s="12" t="str">
        <f t="shared" si="1"/>
        <v>POOR</v>
      </c>
      <c r="I37" s="5">
        <v>2.5</v>
      </c>
      <c r="J37" s="5">
        <v>168</v>
      </c>
      <c r="K37" s="5" t="str" cm="1">
        <f t="array" ref="K37">_xlfn.IFS(J37&gt;299,"High HP",J37&gt;99,"Medium HP",J37&lt;100,"Low HP")</f>
        <v>Medium HP</v>
      </c>
      <c r="L37" s="5">
        <v>108</v>
      </c>
      <c r="M37" s="5">
        <v>71</v>
      </c>
      <c r="N37" s="5">
        <v>186</v>
      </c>
      <c r="O37" s="5">
        <v>3.0579999999999998</v>
      </c>
      <c r="P37" s="5">
        <v>16</v>
      </c>
      <c r="Q37" s="5">
        <v>24</v>
      </c>
      <c r="R37" s="6">
        <v>40847</v>
      </c>
      <c r="S37" s="5">
        <v>67.876107840000003</v>
      </c>
      <c r="T37" s="5" t="s">
        <v>220</v>
      </c>
    </row>
    <row r="38" spans="1:20" x14ac:dyDescent="0.2">
      <c r="A38" s="3" t="s">
        <v>68</v>
      </c>
      <c r="B38" s="4" t="s">
        <v>73</v>
      </c>
      <c r="C38" s="10">
        <v>88028</v>
      </c>
      <c r="D38" s="10" t="s">
        <v>72</v>
      </c>
      <c r="E38" s="11">
        <v>22505</v>
      </c>
      <c r="F38" s="11">
        <v>12275</v>
      </c>
      <c r="G38" s="12">
        <f t="shared" si="2"/>
        <v>0.54543434792268386</v>
      </c>
      <c r="H38" s="12" t="str">
        <f t="shared" si="1"/>
        <v>POOR</v>
      </c>
      <c r="I38" s="5">
        <v>2.7</v>
      </c>
      <c r="J38" s="5">
        <v>202</v>
      </c>
      <c r="K38" s="5" t="str" cm="1">
        <f t="array" ref="K38">_xlfn.IFS(J38&gt;299,"High HP",J38&gt;99,"Medium HP",J38&lt;100,"Low HP")</f>
        <v>Medium HP</v>
      </c>
      <c r="L38" s="5">
        <v>113</v>
      </c>
      <c r="M38" s="5">
        <v>74.7</v>
      </c>
      <c r="N38" s="5">
        <v>203.7</v>
      </c>
      <c r="O38" s="5">
        <v>3.4889999999999999</v>
      </c>
      <c r="P38" s="5">
        <v>17</v>
      </c>
      <c r="Q38" s="5">
        <v>22</v>
      </c>
      <c r="R38" s="6">
        <v>41062</v>
      </c>
      <c r="S38" s="5">
        <v>80.831470170000003</v>
      </c>
      <c r="T38" s="5" t="s">
        <v>220</v>
      </c>
    </row>
    <row r="39" spans="1:20" x14ac:dyDescent="0.2">
      <c r="A39" s="3" t="s">
        <v>68</v>
      </c>
      <c r="B39" s="4" t="s">
        <v>74</v>
      </c>
      <c r="C39" s="10">
        <v>916</v>
      </c>
      <c r="D39" s="10" t="s">
        <v>72</v>
      </c>
      <c r="E39" s="11">
        <v>69725</v>
      </c>
      <c r="F39" s="11">
        <v>58470</v>
      </c>
      <c r="G39" s="12">
        <f t="shared" si="2"/>
        <v>0.83858013624955186</v>
      </c>
      <c r="H39" s="12" t="str">
        <f t="shared" si="1"/>
        <v>GOOD</v>
      </c>
      <c r="I39" s="5">
        <v>8</v>
      </c>
      <c r="J39" s="5">
        <v>450</v>
      </c>
      <c r="K39" s="5" t="str" cm="1">
        <f t="array" ref="K39">_xlfn.IFS(J39&gt;299,"High HP",J39&gt;99,"Medium HP",J39&lt;100,"Low HP")</f>
        <v>High HP</v>
      </c>
      <c r="L39" s="5">
        <v>96.2</v>
      </c>
      <c r="M39" s="5">
        <v>75.7</v>
      </c>
      <c r="N39" s="5">
        <v>176.7</v>
      </c>
      <c r="O39" s="5">
        <v>3.375</v>
      </c>
      <c r="P39" s="5">
        <v>19</v>
      </c>
      <c r="Q39" s="5">
        <v>16</v>
      </c>
      <c r="R39" s="6">
        <v>40762</v>
      </c>
      <c r="S39" s="5">
        <v>188.14432300000001</v>
      </c>
      <c r="T39" s="5" t="s">
        <v>220</v>
      </c>
    </row>
    <row r="40" spans="1:20" x14ac:dyDescent="0.2">
      <c r="A40" s="3" t="s">
        <v>68</v>
      </c>
      <c r="B40" s="4" t="s">
        <v>75</v>
      </c>
      <c r="C40" s="10">
        <v>227061</v>
      </c>
      <c r="D40" s="10" t="s">
        <v>19</v>
      </c>
      <c r="E40" s="11">
        <v>19460</v>
      </c>
      <c r="F40" s="11">
        <v>15060</v>
      </c>
      <c r="G40" s="12">
        <f t="shared" si="2"/>
        <v>0.77389516957862281</v>
      </c>
      <c r="H40" s="12" t="str">
        <f t="shared" si="1"/>
        <v>GOOD</v>
      </c>
      <c r="I40" s="5">
        <v>5.2</v>
      </c>
      <c r="J40" s="5">
        <v>230</v>
      </c>
      <c r="K40" s="5" t="str" cm="1">
        <f t="array" ref="K40">_xlfn.IFS(J40&gt;299,"High HP",J40&gt;99,"Medium HP",J40&lt;100,"Low HP")</f>
        <v>Medium HP</v>
      </c>
      <c r="L40" s="5">
        <v>138.69999999999999</v>
      </c>
      <c r="M40" s="5">
        <v>79.3</v>
      </c>
      <c r="N40" s="5">
        <v>224.2</v>
      </c>
      <c r="O40" s="5">
        <v>4.47</v>
      </c>
      <c r="P40" s="5">
        <v>26</v>
      </c>
      <c r="Q40" s="5">
        <v>17</v>
      </c>
      <c r="R40" s="6">
        <v>40974</v>
      </c>
      <c r="S40" s="5">
        <v>90.211700050000005</v>
      </c>
      <c r="T40" s="5" t="s">
        <v>221</v>
      </c>
    </row>
    <row r="41" spans="1:20" x14ac:dyDescent="0.2">
      <c r="A41" s="3" t="s">
        <v>68</v>
      </c>
      <c r="B41" s="4" t="s">
        <v>76</v>
      </c>
      <c r="C41" s="10">
        <v>16767</v>
      </c>
      <c r="D41" s="10" t="s">
        <v>40</v>
      </c>
      <c r="E41" s="11">
        <v>21315</v>
      </c>
      <c r="F41" s="11">
        <v>15510</v>
      </c>
      <c r="G41" s="12">
        <f t="shared" si="2"/>
        <v>0.72765657987332866</v>
      </c>
      <c r="H41" s="12" t="str">
        <f t="shared" si="1"/>
        <v>GOOD</v>
      </c>
      <c r="I41" s="5">
        <v>3.9</v>
      </c>
      <c r="J41" s="5">
        <v>175</v>
      </c>
      <c r="K41" s="5" t="str" cm="1">
        <f t="array" ref="K41">_xlfn.IFS(J41&gt;299,"High HP",J41&gt;99,"Medium HP",J41&lt;100,"Low HP")</f>
        <v>Medium HP</v>
      </c>
      <c r="L41" s="5">
        <v>109.6</v>
      </c>
      <c r="M41" s="5">
        <v>78.8</v>
      </c>
      <c r="N41" s="5">
        <v>192.6</v>
      </c>
      <c r="O41" s="5">
        <v>4.2450000000000001</v>
      </c>
      <c r="P41" s="5">
        <v>32</v>
      </c>
      <c r="Q41" s="5">
        <v>15</v>
      </c>
      <c r="R41" s="6">
        <v>40914</v>
      </c>
      <c r="S41" s="5">
        <v>71.135291609999996</v>
      </c>
      <c r="T41" s="5" t="s">
        <v>221</v>
      </c>
    </row>
    <row r="42" spans="1:20" x14ac:dyDescent="0.2">
      <c r="A42" s="3" t="s">
        <v>68</v>
      </c>
      <c r="B42" s="4" t="s">
        <v>77</v>
      </c>
      <c r="C42" s="10">
        <v>31038</v>
      </c>
      <c r="D42" s="10" t="s">
        <v>35</v>
      </c>
      <c r="E42" s="11">
        <v>18575</v>
      </c>
      <c r="F42" s="11">
        <v>13425</v>
      </c>
      <c r="G42" s="12">
        <f t="shared" si="2"/>
        <v>0.7227456258411844</v>
      </c>
      <c r="H42" s="12" t="str">
        <f t="shared" si="1"/>
        <v>GOOD</v>
      </c>
      <c r="I42" s="5">
        <v>3.9</v>
      </c>
      <c r="J42" s="5">
        <v>175</v>
      </c>
      <c r="K42" s="5" t="str" cm="1">
        <f t="array" ref="K42">_xlfn.IFS(J42&gt;299,"High HP",J42&gt;99,"Medium HP",J42&lt;100,"Low HP")</f>
        <v>Medium HP</v>
      </c>
      <c r="L42" s="5">
        <v>127.2</v>
      </c>
      <c r="M42" s="5">
        <v>78.8</v>
      </c>
      <c r="N42" s="5">
        <v>208.5</v>
      </c>
      <c r="O42" s="5">
        <v>4.298</v>
      </c>
      <c r="P42" s="5">
        <v>32</v>
      </c>
      <c r="Q42" s="5">
        <v>16</v>
      </c>
      <c r="R42" s="6">
        <v>41116</v>
      </c>
      <c r="S42" s="5">
        <v>70.078321540000005</v>
      </c>
      <c r="T42" s="5" t="s">
        <v>221</v>
      </c>
    </row>
    <row r="43" spans="1:20" x14ac:dyDescent="0.2">
      <c r="A43" s="3" t="s">
        <v>68</v>
      </c>
      <c r="B43" s="4" t="s">
        <v>78</v>
      </c>
      <c r="C43" s="10">
        <v>111313</v>
      </c>
      <c r="D43" s="10" t="s">
        <v>35</v>
      </c>
      <c r="E43" s="11">
        <v>16980</v>
      </c>
      <c r="F43" s="11">
        <v>11260</v>
      </c>
      <c r="G43" s="12">
        <f t="shared" si="2"/>
        <v>0.66313309776207308</v>
      </c>
      <c r="H43" s="12" t="str">
        <f t="shared" si="1"/>
        <v>POOR</v>
      </c>
      <c r="I43" s="5">
        <v>2.5</v>
      </c>
      <c r="J43" s="5">
        <v>120</v>
      </c>
      <c r="K43" s="5" t="str" cm="1">
        <f t="array" ref="K43">_xlfn.IFS(J43&gt;299,"High HP",J43&gt;99,"Medium HP",J43&lt;100,"Low HP")</f>
        <v>Medium HP</v>
      </c>
      <c r="L43" s="5">
        <v>131</v>
      </c>
      <c r="M43" s="5">
        <v>71.5</v>
      </c>
      <c r="N43" s="5">
        <v>215</v>
      </c>
      <c r="O43" s="5">
        <v>3.5569999999999999</v>
      </c>
      <c r="P43" s="5">
        <v>22</v>
      </c>
      <c r="Q43" s="5">
        <v>19</v>
      </c>
      <c r="R43" s="6">
        <v>40872</v>
      </c>
      <c r="S43" s="5">
        <v>49.64500177</v>
      </c>
      <c r="T43" s="5" t="s">
        <v>221</v>
      </c>
    </row>
    <row r="44" spans="1:20" x14ac:dyDescent="0.2">
      <c r="A44" s="3" t="s">
        <v>68</v>
      </c>
      <c r="B44" s="4" t="s">
        <v>79</v>
      </c>
      <c r="C44" s="10">
        <v>101323</v>
      </c>
      <c r="D44" s="10" t="s">
        <v>35</v>
      </c>
      <c r="E44" s="11">
        <v>26310</v>
      </c>
      <c r="F44" s="11">
        <v>21436</v>
      </c>
      <c r="G44" s="12">
        <f t="shared" si="2"/>
        <v>0.81474724439376667</v>
      </c>
      <c r="H44" s="12" t="str">
        <f t="shared" si="1"/>
        <v>GOOD</v>
      </c>
      <c r="I44" s="5">
        <v>5.2</v>
      </c>
      <c r="J44" s="5">
        <v>230</v>
      </c>
      <c r="K44" s="5" t="str" cm="1">
        <f t="array" ref="K44">_xlfn.IFS(J44&gt;299,"High HP",J44&gt;99,"Medium HP",J44&lt;100,"Low HP")</f>
        <v>Medium HP</v>
      </c>
      <c r="L44" s="5">
        <v>115.7</v>
      </c>
      <c r="M44" s="5">
        <v>71.7</v>
      </c>
      <c r="N44" s="5">
        <v>193.5</v>
      </c>
      <c r="O44" s="5">
        <v>4.3940000000000001</v>
      </c>
      <c r="P44" s="5">
        <v>25</v>
      </c>
      <c r="Q44" s="5">
        <v>17</v>
      </c>
      <c r="R44" s="6">
        <v>41087</v>
      </c>
      <c r="S44" s="5">
        <v>92.85412522</v>
      </c>
      <c r="T44" s="5" t="s">
        <v>221</v>
      </c>
    </row>
    <row r="45" spans="1:20" x14ac:dyDescent="0.2">
      <c r="A45" s="3" t="s">
        <v>68</v>
      </c>
      <c r="B45" s="4" t="s">
        <v>80</v>
      </c>
      <c r="C45" s="10">
        <v>181749</v>
      </c>
      <c r="D45" s="10" t="s">
        <v>19</v>
      </c>
      <c r="E45" s="11">
        <v>19565</v>
      </c>
      <c r="F45" s="11">
        <v>12025</v>
      </c>
      <c r="G45" s="12">
        <f t="shared" si="2"/>
        <v>0.61461794019933558</v>
      </c>
      <c r="H45" s="12" t="str">
        <f t="shared" si="1"/>
        <v>POOR</v>
      </c>
      <c r="I45" s="5">
        <v>2.4</v>
      </c>
      <c r="J45" s="5">
        <v>150</v>
      </c>
      <c r="K45" s="5" t="str" cm="1">
        <f t="array" ref="K45">_xlfn.IFS(J45&gt;299,"High HP",J45&gt;99,"Medium HP",J45&lt;100,"Low HP")</f>
        <v>Medium HP</v>
      </c>
      <c r="L45" s="5">
        <v>113.3</v>
      </c>
      <c r="M45" s="5">
        <v>76.8</v>
      </c>
      <c r="N45" s="5">
        <v>186.3</v>
      </c>
      <c r="O45" s="5">
        <v>3.5329999999999999</v>
      </c>
      <c r="P45" s="5">
        <v>20</v>
      </c>
      <c r="Q45" s="5">
        <v>24</v>
      </c>
      <c r="R45" s="6">
        <v>40787</v>
      </c>
      <c r="S45" s="5">
        <v>61.227000310000001</v>
      </c>
      <c r="T45" s="5" t="s">
        <v>221</v>
      </c>
    </row>
    <row r="46" spans="1:20" x14ac:dyDescent="0.2">
      <c r="A46" s="3" t="s">
        <v>81</v>
      </c>
      <c r="B46" s="4" t="s">
        <v>82</v>
      </c>
      <c r="C46" s="10">
        <v>70227</v>
      </c>
      <c r="D46" s="10" t="s">
        <v>47</v>
      </c>
      <c r="E46" s="11">
        <v>12070</v>
      </c>
      <c r="F46" s="11">
        <v>7425</v>
      </c>
      <c r="G46" s="12">
        <f t="shared" si="2"/>
        <v>0.61516155758077884</v>
      </c>
      <c r="H46" s="12" t="str">
        <f t="shared" si="1"/>
        <v>POOR</v>
      </c>
      <c r="I46" s="5">
        <v>2</v>
      </c>
      <c r="J46" s="5">
        <v>110</v>
      </c>
      <c r="K46" s="5" t="str" cm="1">
        <f t="array" ref="K46">_xlfn.IFS(J46&gt;299,"High HP",J46&gt;99,"Medium HP",J46&lt;100,"Low HP")</f>
        <v>Medium HP</v>
      </c>
      <c r="L46" s="5">
        <v>98.4</v>
      </c>
      <c r="M46" s="5">
        <v>67</v>
      </c>
      <c r="N46" s="5">
        <v>174.7</v>
      </c>
      <c r="O46" s="5">
        <v>2.468</v>
      </c>
      <c r="P46" s="5">
        <v>12.7</v>
      </c>
      <c r="Q46" s="5">
        <v>30</v>
      </c>
      <c r="R46" s="6">
        <v>40999</v>
      </c>
      <c r="S46" s="5">
        <v>44.083709460000001</v>
      </c>
      <c r="T46" s="5" t="s">
        <v>220</v>
      </c>
    </row>
    <row r="47" spans="1:20" x14ac:dyDescent="0.2">
      <c r="A47" s="3" t="s">
        <v>81</v>
      </c>
      <c r="B47" s="4" t="s">
        <v>83</v>
      </c>
      <c r="C47" s="10">
        <v>113369</v>
      </c>
      <c r="D47" s="10" t="s">
        <v>45</v>
      </c>
      <c r="E47" s="11">
        <v>21560</v>
      </c>
      <c r="F47" s="11">
        <v>12760</v>
      </c>
      <c r="G47" s="12">
        <f t="shared" si="2"/>
        <v>0.59183673469387754</v>
      </c>
      <c r="H47" s="12" t="str">
        <f t="shared" si="1"/>
        <v>POOR</v>
      </c>
      <c r="I47" s="5">
        <v>3.8</v>
      </c>
      <c r="J47" s="5">
        <v>190</v>
      </c>
      <c r="K47" s="5" t="str" cm="1">
        <f t="array" ref="K47">_xlfn.IFS(J47&gt;299,"High HP",J47&gt;99,"Medium HP",J47&lt;100,"Low HP")</f>
        <v>Medium HP</v>
      </c>
      <c r="L47" s="5">
        <v>101.3</v>
      </c>
      <c r="M47" s="5">
        <v>73.099999999999994</v>
      </c>
      <c r="N47" s="5">
        <v>183.2</v>
      </c>
      <c r="O47" s="5">
        <v>3.2029999999999998</v>
      </c>
      <c r="P47" s="5">
        <v>15.7</v>
      </c>
      <c r="Q47" s="5">
        <v>24</v>
      </c>
      <c r="R47" s="6">
        <v>40939</v>
      </c>
      <c r="S47" s="5">
        <v>76.509184559999994</v>
      </c>
      <c r="T47" s="5" t="s">
        <v>220</v>
      </c>
    </row>
    <row r="48" spans="1:20" x14ac:dyDescent="0.2">
      <c r="A48" s="3" t="s">
        <v>81</v>
      </c>
      <c r="B48" s="4" t="s">
        <v>84</v>
      </c>
      <c r="C48" s="10">
        <v>35068</v>
      </c>
      <c r="D48" s="10" t="s">
        <v>45</v>
      </c>
      <c r="E48" s="11">
        <v>17035</v>
      </c>
      <c r="F48" s="11">
        <v>8835</v>
      </c>
      <c r="G48" s="12">
        <f t="shared" si="2"/>
        <v>0.5186380980334605</v>
      </c>
      <c r="H48" s="12" t="str">
        <f t="shared" si="1"/>
        <v>POOR</v>
      </c>
      <c r="I48" s="5">
        <v>2.5</v>
      </c>
      <c r="J48" s="5">
        <v>170</v>
      </c>
      <c r="K48" s="5" t="str" cm="1">
        <f t="array" ref="K48">_xlfn.IFS(J48&gt;299,"High HP",J48&gt;99,"Medium HP",J48&lt;100,"Low HP")</f>
        <v>Medium HP</v>
      </c>
      <c r="L48" s="5">
        <v>106.5</v>
      </c>
      <c r="M48" s="5">
        <v>69.099999999999994</v>
      </c>
      <c r="N48" s="5">
        <v>184.6</v>
      </c>
      <c r="O48" s="5">
        <v>2.7690000000000001</v>
      </c>
      <c r="P48" s="5">
        <v>15</v>
      </c>
      <c r="Q48" s="5">
        <v>25</v>
      </c>
      <c r="R48" s="6">
        <v>41141</v>
      </c>
      <c r="S48" s="5">
        <v>67.351010720000005</v>
      </c>
      <c r="T48" s="5" t="s">
        <v>220</v>
      </c>
    </row>
    <row r="49" spans="1:20" x14ac:dyDescent="0.2">
      <c r="A49" s="3" t="s">
        <v>81</v>
      </c>
      <c r="B49" s="4" t="s">
        <v>85</v>
      </c>
      <c r="C49" s="10">
        <v>245815</v>
      </c>
      <c r="D49" s="10" t="s">
        <v>45</v>
      </c>
      <c r="E49" s="11">
        <v>17885</v>
      </c>
      <c r="F49" s="11">
        <v>10055</v>
      </c>
      <c r="G49" s="12">
        <f t="shared" si="2"/>
        <v>0.56220296337713171</v>
      </c>
      <c r="H49" s="12" t="str">
        <f t="shared" si="1"/>
        <v>POOR</v>
      </c>
      <c r="I49" s="5">
        <v>3</v>
      </c>
      <c r="J49" s="5">
        <v>155</v>
      </c>
      <c r="K49" s="5" t="str" cm="1">
        <f t="array" ref="K49">_xlfn.IFS(J49&gt;299,"High HP",J49&gt;99,"Medium HP",J49&lt;100,"Low HP")</f>
        <v>Medium HP</v>
      </c>
      <c r="L49" s="5">
        <v>108.5</v>
      </c>
      <c r="M49" s="5">
        <v>73</v>
      </c>
      <c r="N49" s="5">
        <v>197.6</v>
      </c>
      <c r="O49" s="5">
        <v>3.3679999999999999</v>
      </c>
      <c r="P49" s="5">
        <v>16</v>
      </c>
      <c r="Q49" s="5">
        <v>24</v>
      </c>
      <c r="R49" s="6">
        <v>40897</v>
      </c>
      <c r="S49" s="5">
        <v>62.503739500000002</v>
      </c>
      <c r="T49" s="5" t="s">
        <v>220</v>
      </c>
    </row>
    <row r="50" spans="1:20" x14ac:dyDescent="0.2">
      <c r="A50" s="3" t="s">
        <v>81</v>
      </c>
      <c r="B50" s="4" t="s">
        <v>86</v>
      </c>
      <c r="C50" s="10">
        <v>175670</v>
      </c>
      <c r="D50" s="10" t="s">
        <v>45</v>
      </c>
      <c r="E50" s="11">
        <v>12315</v>
      </c>
      <c r="F50" s="11">
        <v>8670</v>
      </c>
      <c r="G50" s="12">
        <f t="shared" si="2"/>
        <v>0.7040194884287454</v>
      </c>
      <c r="H50" s="12" t="str">
        <f t="shared" si="1"/>
        <v>GOOD</v>
      </c>
      <c r="I50" s="5">
        <v>2</v>
      </c>
      <c r="J50" s="5">
        <v>107</v>
      </c>
      <c r="K50" s="5" t="str" cm="1">
        <f t="array" ref="K50">_xlfn.IFS(J50&gt;299,"High HP",J50&gt;99,"Medium HP",J50&lt;100,"Low HP")</f>
        <v>Medium HP</v>
      </c>
      <c r="L50" s="5">
        <v>103</v>
      </c>
      <c r="M50" s="5">
        <v>66.900000000000006</v>
      </c>
      <c r="N50" s="5">
        <v>174.8</v>
      </c>
      <c r="O50" s="5">
        <v>2.5640000000000001</v>
      </c>
      <c r="P50" s="5">
        <v>13.2</v>
      </c>
      <c r="Q50" s="5">
        <v>30</v>
      </c>
      <c r="R50" s="6">
        <v>41112</v>
      </c>
      <c r="S50" s="5">
        <v>43.117132009999999</v>
      </c>
      <c r="T50" s="5" t="s">
        <v>220</v>
      </c>
    </row>
    <row r="51" spans="1:20" x14ac:dyDescent="0.2">
      <c r="A51" s="3" t="s">
        <v>81</v>
      </c>
      <c r="B51" s="4" t="s">
        <v>87</v>
      </c>
      <c r="C51" s="10">
        <v>63403</v>
      </c>
      <c r="D51" s="10" t="s">
        <v>19</v>
      </c>
      <c r="E51" s="11">
        <v>22195</v>
      </c>
      <c r="F51" s="11">
        <v>14210</v>
      </c>
      <c r="G51" s="12">
        <f t="shared" si="2"/>
        <v>0.64023428700157692</v>
      </c>
      <c r="H51" s="12" t="str">
        <f t="shared" si="1"/>
        <v>POOR</v>
      </c>
      <c r="I51" s="5">
        <v>4.5999999999999996</v>
      </c>
      <c r="J51" s="5">
        <v>200</v>
      </c>
      <c r="K51" s="5" t="str" cm="1">
        <f t="array" ref="K51">_xlfn.IFS(J51&gt;299,"High HP",J51&gt;99,"Medium HP",J51&lt;100,"Low HP")</f>
        <v>Medium HP</v>
      </c>
      <c r="L51" s="5">
        <v>114.7</v>
      </c>
      <c r="M51" s="5">
        <v>78.2</v>
      </c>
      <c r="N51" s="5">
        <v>212</v>
      </c>
      <c r="O51" s="5">
        <v>3.9079999999999999</v>
      </c>
      <c r="P51" s="5">
        <v>19</v>
      </c>
      <c r="Q51" s="5">
        <v>21</v>
      </c>
      <c r="R51" s="6">
        <v>40812</v>
      </c>
      <c r="S51" s="5">
        <v>80.499536710000001</v>
      </c>
      <c r="T51" s="5" t="s">
        <v>220</v>
      </c>
    </row>
    <row r="52" spans="1:20" x14ac:dyDescent="0.2">
      <c r="A52" s="3" t="s">
        <v>81</v>
      </c>
      <c r="B52" s="4" t="s">
        <v>88</v>
      </c>
      <c r="C52" s="10">
        <v>276747</v>
      </c>
      <c r="D52" s="10" t="s">
        <v>19</v>
      </c>
      <c r="E52" s="11">
        <v>31930</v>
      </c>
      <c r="F52" s="11">
        <v>16640</v>
      </c>
      <c r="G52" s="12">
        <f t="shared" si="2"/>
        <v>0.52113999373629816</v>
      </c>
      <c r="H52" s="12" t="str">
        <f t="shared" si="1"/>
        <v>POOR</v>
      </c>
      <c r="I52" s="5">
        <v>4</v>
      </c>
      <c r="J52" s="5">
        <v>210</v>
      </c>
      <c r="K52" s="5" t="str" cm="1">
        <f t="array" ref="K52">_xlfn.IFS(J52&gt;299,"High HP",J52&gt;99,"Medium HP",J52&lt;100,"Low HP")</f>
        <v>Medium HP</v>
      </c>
      <c r="L52" s="5">
        <v>111.6</v>
      </c>
      <c r="M52" s="5">
        <v>70.2</v>
      </c>
      <c r="N52" s="5">
        <v>190.7</v>
      </c>
      <c r="O52" s="5">
        <v>3.8759999999999999</v>
      </c>
      <c r="P52" s="5">
        <v>21</v>
      </c>
      <c r="Q52" s="5">
        <v>19</v>
      </c>
      <c r="R52" s="6">
        <v>41024</v>
      </c>
      <c r="S52" s="5">
        <v>87.635495779999999</v>
      </c>
      <c r="T52" s="5" t="s">
        <v>221</v>
      </c>
    </row>
    <row r="53" spans="1:20" x14ac:dyDescent="0.2">
      <c r="A53" s="3" t="s">
        <v>81</v>
      </c>
      <c r="B53" s="4" t="s">
        <v>89</v>
      </c>
      <c r="C53" s="10">
        <v>155787</v>
      </c>
      <c r="D53" s="10" t="s">
        <v>54</v>
      </c>
      <c r="E53" s="11">
        <v>21410</v>
      </c>
      <c r="F53" s="11">
        <v>13175</v>
      </c>
      <c r="G53" s="12">
        <f t="shared" si="2"/>
        <v>0.6153666510976179</v>
      </c>
      <c r="H53" s="12" t="str">
        <f t="shared" si="1"/>
        <v>POOR</v>
      </c>
      <c r="I53" s="5">
        <v>3</v>
      </c>
      <c r="J53" s="5">
        <v>150</v>
      </c>
      <c r="K53" s="5" t="str" cm="1">
        <f t="array" ref="K53">_xlfn.IFS(J53&gt;299,"High HP",J53&gt;99,"Medium HP",J53&lt;100,"Low HP")</f>
        <v>Medium HP</v>
      </c>
      <c r="L53" s="5">
        <v>120.7</v>
      </c>
      <c r="M53" s="5">
        <v>76.599999999999994</v>
      </c>
      <c r="N53" s="5">
        <v>200.9</v>
      </c>
      <c r="O53" s="5">
        <v>3.7610000000000001</v>
      </c>
      <c r="P53" s="5">
        <v>26</v>
      </c>
      <c r="Q53" s="5">
        <v>21</v>
      </c>
      <c r="R53" s="6">
        <v>40964</v>
      </c>
      <c r="S53" s="5">
        <v>62.095048390000002</v>
      </c>
      <c r="T53" s="5" t="s">
        <v>221</v>
      </c>
    </row>
    <row r="54" spans="1:20" x14ac:dyDescent="0.2">
      <c r="A54" s="3" t="s">
        <v>81</v>
      </c>
      <c r="B54" s="4" t="s">
        <v>90</v>
      </c>
      <c r="C54" s="10">
        <v>125338</v>
      </c>
      <c r="D54" s="10" t="s">
        <v>54</v>
      </c>
      <c r="E54" s="11">
        <v>36135</v>
      </c>
      <c r="F54" s="11">
        <v>23575</v>
      </c>
      <c r="G54" s="12">
        <f t="shared" si="2"/>
        <v>0.65241455652414559</v>
      </c>
      <c r="H54" s="12" t="str">
        <f t="shared" si="1"/>
        <v>POOR</v>
      </c>
      <c r="I54" s="5">
        <v>4.5999999999999996</v>
      </c>
      <c r="J54" s="5">
        <v>240</v>
      </c>
      <c r="K54" s="5" t="str" cm="1">
        <f t="array" ref="K54">_xlfn.IFS(J54&gt;299,"High HP",J54&gt;99,"Medium HP",J54&lt;100,"Low HP")</f>
        <v>Medium HP</v>
      </c>
      <c r="L54" s="5">
        <v>119</v>
      </c>
      <c r="M54" s="5">
        <v>78.7</v>
      </c>
      <c r="N54" s="5">
        <v>204.6</v>
      </c>
      <c r="O54" s="5">
        <v>4.8079999999999998</v>
      </c>
      <c r="P54" s="5">
        <v>26</v>
      </c>
      <c r="Q54" s="5">
        <v>16</v>
      </c>
      <c r="R54" s="6">
        <v>41166</v>
      </c>
      <c r="S54" s="5">
        <v>100.0248023</v>
      </c>
      <c r="T54" s="5" t="s">
        <v>221</v>
      </c>
    </row>
    <row r="55" spans="1:20" x14ac:dyDescent="0.2">
      <c r="A55" s="3" t="s">
        <v>81</v>
      </c>
      <c r="B55" s="4" t="s">
        <v>91</v>
      </c>
      <c r="C55" s="10">
        <v>220650</v>
      </c>
      <c r="D55" s="10" t="s">
        <v>54</v>
      </c>
      <c r="E55" s="11">
        <v>12050</v>
      </c>
      <c r="F55" s="11">
        <v>7850</v>
      </c>
      <c r="G55" s="12">
        <f t="shared" si="2"/>
        <v>0.65145228215767637</v>
      </c>
      <c r="H55" s="12" t="str">
        <f t="shared" si="1"/>
        <v>POOR</v>
      </c>
      <c r="I55" s="5">
        <v>2.5</v>
      </c>
      <c r="J55" s="5">
        <v>119</v>
      </c>
      <c r="K55" s="5" t="str" cm="1">
        <f t="array" ref="K55">_xlfn.IFS(J55&gt;299,"High HP",J55&gt;99,"Medium HP",J55&lt;100,"Low HP")</f>
        <v>Medium HP</v>
      </c>
      <c r="L55" s="5">
        <v>117.5</v>
      </c>
      <c r="M55" s="5">
        <v>69.400000000000006</v>
      </c>
      <c r="N55" s="5">
        <v>200.7</v>
      </c>
      <c r="O55" s="5">
        <v>3.0859999999999999</v>
      </c>
      <c r="P55" s="5">
        <v>20</v>
      </c>
      <c r="Q55" s="5">
        <v>23</v>
      </c>
      <c r="R55" s="6">
        <v>40922</v>
      </c>
      <c r="S55" s="5">
        <v>47.389531310000002</v>
      </c>
      <c r="T55" s="5" t="s">
        <v>221</v>
      </c>
    </row>
    <row r="56" spans="1:20" x14ac:dyDescent="0.2">
      <c r="A56" s="3" t="s">
        <v>81</v>
      </c>
      <c r="B56" s="4" t="s">
        <v>92</v>
      </c>
      <c r="C56" s="10">
        <v>540561</v>
      </c>
      <c r="D56" s="10" t="s">
        <v>22</v>
      </c>
      <c r="E56" s="11">
        <v>26935</v>
      </c>
      <c r="F56" s="11">
        <v>15075</v>
      </c>
      <c r="G56" s="12">
        <f t="shared" si="2"/>
        <v>0.55968071282717657</v>
      </c>
      <c r="H56" s="12" t="str">
        <f t="shared" si="1"/>
        <v>POOR</v>
      </c>
      <c r="I56" s="5">
        <v>4.5999999999999996</v>
      </c>
      <c r="J56" s="5">
        <v>220</v>
      </c>
      <c r="K56" s="5" t="str" cm="1">
        <f t="array" ref="K56">_xlfn.IFS(J56&gt;299,"High HP",J56&gt;99,"Medium HP",J56&lt;100,"Low HP")</f>
        <v>Medium HP</v>
      </c>
      <c r="L56" s="5">
        <v>138.5</v>
      </c>
      <c r="M56" s="5">
        <v>79.099999999999994</v>
      </c>
      <c r="N56" s="5">
        <v>224.5</v>
      </c>
      <c r="O56" s="5">
        <v>4.2409999999999997</v>
      </c>
      <c r="P56" s="5">
        <v>25.1</v>
      </c>
      <c r="Q56" s="5">
        <v>18</v>
      </c>
      <c r="R56" s="6">
        <v>41137</v>
      </c>
      <c r="S56" s="5">
        <v>89.401934729999994</v>
      </c>
      <c r="T56" s="5" t="s">
        <v>221</v>
      </c>
    </row>
    <row r="57" spans="1:20" x14ac:dyDescent="0.2">
      <c r="A57" s="3" t="s">
        <v>93</v>
      </c>
      <c r="B57" s="4" t="s">
        <v>94</v>
      </c>
      <c r="C57" s="10">
        <v>199685</v>
      </c>
      <c r="D57" s="10" t="s">
        <v>45</v>
      </c>
      <c r="E57" s="11">
        <v>12885</v>
      </c>
      <c r="F57" s="11">
        <v>9850</v>
      </c>
      <c r="G57" s="12">
        <f t="shared" si="2"/>
        <v>0.76445479239425684</v>
      </c>
      <c r="H57" s="12" t="str">
        <f t="shared" si="1"/>
        <v>GOOD</v>
      </c>
      <c r="I57" s="5">
        <v>1.6</v>
      </c>
      <c r="J57" s="5">
        <v>106</v>
      </c>
      <c r="K57" s="5" t="str" cm="1">
        <f t="array" ref="K57">_xlfn.IFS(J57&gt;299,"High HP",J57&gt;99,"Medium HP",J57&lt;100,"Low HP")</f>
        <v>Medium HP</v>
      </c>
      <c r="L57" s="5">
        <v>103.2</v>
      </c>
      <c r="M57" s="5">
        <v>67.099999999999994</v>
      </c>
      <c r="N57" s="5">
        <v>175.1</v>
      </c>
      <c r="O57" s="5">
        <v>2.339</v>
      </c>
      <c r="P57" s="5">
        <v>11.9</v>
      </c>
      <c r="Q57" s="5">
        <v>32</v>
      </c>
      <c r="R57" s="6">
        <v>40837</v>
      </c>
      <c r="S57" s="5">
        <v>42.879097340000001</v>
      </c>
      <c r="T57" s="5" t="s">
        <v>220</v>
      </c>
    </row>
    <row r="58" spans="1:20" x14ac:dyDescent="0.2">
      <c r="A58" s="3" t="s">
        <v>93</v>
      </c>
      <c r="B58" s="4" t="s">
        <v>95</v>
      </c>
      <c r="C58" s="10">
        <v>230902</v>
      </c>
      <c r="D58" s="10" t="s">
        <v>45</v>
      </c>
      <c r="E58" s="11">
        <v>15350</v>
      </c>
      <c r="F58" s="11">
        <v>13210</v>
      </c>
      <c r="G58" s="12">
        <f t="shared" si="2"/>
        <v>0.86058631921824102</v>
      </c>
      <c r="H58" s="12" t="str">
        <f t="shared" si="1"/>
        <v>GOOD</v>
      </c>
      <c r="I58" s="5">
        <v>2.2999999999999998</v>
      </c>
      <c r="J58" s="5">
        <v>135</v>
      </c>
      <c r="K58" s="5" t="str" cm="1">
        <f t="array" ref="K58">_xlfn.IFS(J58&gt;299,"High HP",J58&gt;99,"Medium HP",J58&lt;100,"Low HP")</f>
        <v>Medium HP</v>
      </c>
      <c r="L58" s="5">
        <v>106.9</v>
      </c>
      <c r="M58" s="5">
        <v>70.3</v>
      </c>
      <c r="N58" s="5">
        <v>188.8</v>
      </c>
      <c r="O58" s="5">
        <v>2.9319999999999999</v>
      </c>
      <c r="P58" s="5">
        <v>17.100000000000001</v>
      </c>
      <c r="Q58" s="5">
        <v>27</v>
      </c>
      <c r="R58" s="6">
        <v>41049</v>
      </c>
      <c r="S58" s="5">
        <v>54.269548290000003</v>
      </c>
      <c r="T58" s="5" t="s">
        <v>220</v>
      </c>
    </row>
    <row r="59" spans="1:20" x14ac:dyDescent="0.2">
      <c r="A59" s="3" t="s">
        <v>93</v>
      </c>
      <c r="B59" s="4" t="s">
        <v>96</v>
      </c>
      <c r="C59" s="10">
        <v>73203</v>
      </c>
      <c r="D59" s="10" t="s">
        <v>49</v>
      </c>
      <c r="E59" s="11">
        <v>20550</v>
      </c>
      <c r="F59" s="11">
        <v>17710</v>
      </c>
      <c r="G59" s="12">
        <f t="shared" si="2"/>
        <v>0.8618004866180049</v>
      </c>
      <c r="H59" s="12" t="str">
        <f t="shared" si="1"/>
        <v>GOOD</v>
      </c>
      <c r="I59" s="5">
        <v>2</v>
      </c>
      <c r="J59" s="5">
        <v>146</v>
      </c>
      <c r="K59" s="5" t="str" cm="1">
        <f t="array" ref="K59">_xlfn.IFS(J59&gt;299,"High HP",J59&gt;99,"Medium HP",J59&lt;100,"Low HP")</f>
        <v>Medium HP</v>
      </c>
      <c r="L59" s="5">
        <v>103.2</v>
      </c>
      <c r="M59" s="5">
        <v>68.900000000000006</v>
      </c>
      <c r="N59" s="5">
        <v>177.6</v>
      </c>
      <c r="O59" s="5">
        <v>3.2189999999999999</v>
      </c>
      <c r="P59" s="5">
        <v>15.3</v>
      </c>
      <c r="Q59" s="5">
        <v>24</v>
      </c>
      <c r="R59" s="6">
        <v>40989</v>
      </c>
      <c r="S59" s="5">
        <v>60.087966620000003</v>
      </c>
      <c r="T59" s="5" t="s">
        <v>221</v>
      </c>
    </row>
    <row r="60" spans="1:20" x14ac:dyDescent="0.2">
      <c r="A60" s="3" t="s">
        <v>93</v>
      </c>
      <c r="B60" s="4" t="s">
        <v>97</v>
      </c>
      <c r="C60" s="10">
        <v>12855</v>
      </c>
      <c r="D60" s="10" t="s">
        <v>49</v>
      </c>
      <c r="E60" s="11">
        <v>26600</v>
      </c>
      <c r="F60" s="11">
        <v>17525</v>
      </c>
      <c r="G60" s="12">
        <f t="shared" si="2"/>
        <v>0.65883458646616544</v>
      </c>
      <c r="H60" s="12" t="str">
        <f t="shared" si="1"/>
        <v>POOR</v>
      </c>
      <c r="I60" s="5">
        <v>3.2</v>
      </c>
      <c r="J60" s="5">
        <v>205</v>
      </c>
      <c r="K60" s="5" t="str" cm="1">
        <f t="array" ref="K60">_xlfn.IFS(J60&gt;299,"High HP",J60&gt;99,"Medium HP",J60&lt;100,"Low HP")</f>
        <v>Medium HP</v>
      </c>
      <c r="L60" s="5">
        <v>106.4</v>
      </c>
      <c r="M60" s="5">
        <v>70.400000000000006</v>
      </c>
      <c r="N60" s="5">
        <v>178.2</v>
      </c>
      <c r="O60" s="5">
        <v>3.8570000000000002</v>
      </c>
      <c r="P60" s="5">
        <v>21.1</v>
      </c>
      <c r="Q60" s="5">
        <v>19</v>
      </c>
      <c r="R60" s="6">
        <v>41191</v>
      </c>
      <c r="S60" s="5">
        <v>83.602500800000001</v>
      </c>
      <c r="T60" s="5" t="s">
        <v>221</v>
      </c>
    </row>
    <row r="61" spans="1:20" x14ac:dyDescent="0.2">
      <c r="A61" s="3" t="s">
        <v>93</v>
      </c>
      <c r="B61" s="4" t="s">
        <v>98</v>
      </c>
      <c r="C61" s="10">
        <v>76029</v>
      </c>
      <c r="D61" s="10" t="s">
        <v>99</v>
      </c>
      <c r="E61" s="11">
        <v>26000</v>
      </c>
      <c r="F61" s="11">
        <v>19490</v>
      </c>
      <c r="G61" s="12">
        <f t="shared" si="2"/>
        <v>0.74961538461538457</v>
      </c>
      <c r="H61" s="12" t="str">
        <f t="shared" si="1"/>
        <v>GOOD</v>
      </c>
      <c r="I61" s="5">
        <v>3.5</v>
      </c>
      <c r="J61" s="5">
        <v>210</v>
      </c>
      <c r="K61" s="5" t="str" cm="1">
        <f t="array" ref="K61">_xlfn.IFS(J61&gt;299,"High HP",J61&gt;99,"Medium HP",J61&lt;100,"Low HP")</f>
        <v>Medium HP</v>
      </c>
      <c r="L61" s="5">
        <v>118.1</v>
      </c>
      <c r="M61" s="5">
        <v>75.599999999999994</v>
      </c>
      <c r="N61" s="5">
        <v>201.2</v>
      </c>
      <c r="O61" s="5">
        <v>4.2880000000000003</v>
      </c>
      <c r="P61" s="5">
        <v>20</v>
      </c>
      <c r="Q61" s="5">
        <v>23</v>
      </c>
      <c r="R61" s="6">
        <v>40947</v>
      </c>
      <c r="S61" s="5">
        <v>85.217691340000002</v>
      </c>
      <c r="T61" s="5" t="s">
        <v>221</v>
      </c>
    </row>
    <row r="62" spans="1:20" x14ac:dyDescent="0.2">
      <c r="A62" s="3" t="s">
        <v>100</v>
      </c>
      <c r="B62" s="4" t="s">
        <v>101</v>
      </c>
      <c r="C62" s="10">
        <v>41184</v>
      </c>
      <c r="D62" s="10" t="s">
        <v>19</v>
      </c>
      <c r="E62" s="11">
        <v>9699</v>
      </c>
      <c r="F62" s="11">
        <v>5860</v>
      </c>
      <c r="G62" s="12">
        <f t="shared" si="2"/>
        <v>0.6041859985565522</v>
      </c>
      <c r="H62" s="12" t="str">
        <f t="shared" si="1"/>
        <v>POOR</v>
      </c>
      <c r="I62" s="5">
        <v>1.5</v>
      </c>
      <c r="J62" s="5">
        <v>92</v>
      </c>
      <c r="K62" s="5" t="str" cm="1">
        <f t="array" ref="K62">_xlfn.IFS(J62&gt;299,"High HP",J62&gt;99,"Medium HP",J62&lt;100,"Low HP")</f>
        <v>Low HP</v>
      </c>
      <c r="L62" s="5">
        <v>96.1</v>
      </c>
      <c r="M62" s="5">
        <v>65.7</v>
      </c>
      <c r="N62" s="5">
        <v>166.7</v>
      </c>
      <c r="O62" s="5">
        <v>2.2400000000000002</v>
      </c>
      <c r="P62" s="5">
        <v>11.9</v>
      </c>
      <c r="Q62" s="5">
        <v>31</v>
      </c>
      <c r="R62" s="6">
        <v>41162</v>
      </c>
      <c r="S62" s="5">
        <v>36.672283579999998</v>
      </c>
      <c r="T62" s="5" t="s">
        <v>220</v>
      </c>
    </row>
    <row r="63" spans="1:20" x14ac:dyDescent="0.2">
      <c r="A63" s="3" t="s">
        <v>100</v>
      </c>
      <c r="B63" s="4" t="s">
        <v>102</v>
      </c>
      <c r="C63" s="10">
        <v>66692</v>
      </c>
      <c r="D63" s="10" t="s">
        <v>49</v>
      </c>
      <c r="E63" s="11">
        <v>11799</v>
      </c>
      <c r="F63" s="11">
        <v>7825</v>
      </c>
      <c r="G63" s="12">
        <f t="shared" si="2"/>
        <v>0.66319179591490807</v>
      </c>
      <c r="H63" s="12" t="str">
        <f t="shared" si="1"/>
        <v>POOR</v>
      </c>
      <c r="I63" s="5">
        <v>2</v>
      </c>
      <c r="J63" s="5">
        <v>140</v>
      </c>
      <c r="K63" s="5" t="str" cm="1">
        <f t="array" ref="K63">_xlfn.IFS(J63&gt;299,"High HP",J63&gt;99,"Medium HP",J63&lt;100,"Low HP")</f>
        <v>Medium HP</v>
      </c>
      <c r="L63" s="5">
        <v>100.4</v>
      </c>
      <c r="M63" s="5">
        <v>66.900000000000006</v>
      </c>
      <c r="N63" s="5">
        <v>174</v>
      </c>
      <c r="O63" s="5">
        <v>2.6259999999999999</v>
      </c>
      <c r="P63" s="5">
        <v>14.5</v>
      </c>
      <c r="Q63" s="5">
        <v>27</v>
      </c>
      <c r="R63" s="6">
        <v>40862</v>
      </c>
      <c r="S63" s="5">
        <v>54.590045160000003</v>
      </c>
      <c r="T63" s="5" t="s">
        <v>220</v>
      </c>
    </row>
    <row r="64" spans="1:20" x14ac:dyDescent="0.2">
      <c r="A64" s="3" t="s">
        <v>100</v>
      </c>
      <c r="B64" s="4" t="s">
        <v>103</v>
      </c>
      <c r="C64" s="10">
        <v>29450</v>
      </c>
      <c r="D64" s="10" t="s">
        <v>104</v>
      </c>
      <c r="E64" s="11">
        <v>14999</v>
      </c>
      <c r="F64" s="11">
        <v>8910</v>
      </c>
      <c r="G64" s="12">
        <f t="shared" si="2"/>
        <v>0.59403960264017597</v>
      </c>
      <c r="H64" s="12" t="str">
        <f t="shared" si="1"/>
        <v>POOR</v>
      </c>
      <c r="I64" s="5">
        <v>2.4</v>
      </c>
      <c r="J64" s="5">
        <v>148</v>
      </c>
      <c r="K64" s="5" t="str" cm="1">
        <f t="array" ref="K64">_xlfn.IFS(J64&gt;299,"High HP",J64&gt;99,"Medium HP",J64&lt;100,"Low HP")</f>
        <v>Medium HP</v>
      </c>
      <c r="L64" s="5">
        <v>106.3</v>
      </c>
      <c r="M64" s="5">
        <v>71.599999999999994</v>
      </c>
      <c r="N64" s="5">
        <v>185.4</v>
      </c>
      <c r="O64" s="5">
        <v>3.0720000000000001</v>
      </c>
      <c r="P64" s="5">
        <v>17.2</v>
      </c>
      <c r="Q64" s="5">
        <v>25</v>
      </c>
      <c r="R64" s="6">
        <v>41074</v>
      </c>
      <c r="S64" s="5">
        <v>58.758248999999999</v>
      </c>
      <c r="T64" s="5" t="s">
        <v>220</v>
      </c>
    </row>
    <row r="65" spans="1:20" x14ac:dyDescent="0.2">
      <c r="A65" s="3" t="s">
        <v>105</v>
      </c>
      <c r="B65" s="4" t="s">
        <v>106</v>
      </c>
      <c r="C65" s="10">
        <v>23713</v>
      </c>
      <c r="D65" s="10" t="s">
        <v>104</v>
      </c>
      <c r="E65" s="11">
        <v>29465</v>
      </c>
      <c r="F65" s="11">
        <v>19690</v>
      </c>
      <c r="G65" s="12">
        <f t="shared" si="2"/>
        <v>0.66825046665535381</v>
      </c>
      <c r="H65" s="12" t="str">
        <f t="shared" si="1"/>
        <v>POOR</v>
      </c>
      <c r="I65" s="5">
        <v>3</v>
      </c>
      <c r="J65" s="5">
        <v>227</v>
      </c>
      <c r="K65" s="5" t="str" cm="1">
        <f t="array" ref="K65">_xlfn.IFS(J65&gt;299,"High HP",J65&gt;99,"Medium HP",J65&lt;100,"Low HP")</f>
        <v>Medium HP</v>
      </c>
      <c r="L65" s="5">
        <v>108.3</v>
      </c>
      <c r="M65" s="5">
        <v>70.2</v>
      </c>
      <c r="N65" s="5">
        <v>193.7</v>
      </c>
      <c r="O65" s="5">
        <v>3.3420000000000001</v>
      </c>
      <c r="P65" s="5">
        <v>18.5</v>
      </c>
      <c r="Q65" s="5">
        <v>25</v>
      </c>
      <c r="R65" s="6">
        <v>41014</v>
      </c>
      <c r="S65" s="5">
        <v>92.436889230000006</v>
      </c>
      <c r="T65" s="5" t="s">
        <v>220</v>
      </c>
    </row>
    <row r="66" spans="1:20" x14ac:dyDescent="0.2">
      <c r="A66" s="3" t="s">
        <v>107</v>
      </c>
      <c r="B66" s="4" t="s">
        <v>108</v>
      </c>
      <c r="C66" s="10">
        <v>15467</v>
      </c>
      <c r="D66" s="10" t="s">
        <v>19</v>
      </c>
      <c r="E66" s="11">
        <v>42800</v>
      </c>
      <c r="F66" s="11">
        <v>33219</v>
      </c>
      <c r="G66" s="12">
        <f t="shared" si="2"/>
        <v>0.77614485981308412</v>
      </c>
      <c r="H66" s="12" t="str">
        <f t="shared" si="1"/>
        <v>GOOD</v>
      </c>
      <c r="I66" s="5">
        <v>3</v>
      </c>
      <c r="J66" s="5">
        <v>240</v>
      </c>
      <c r="K66" s="5" t="str" cm="1">
        <f t="array" ref="K66">_xlfn.IFS(J66&gt;299,"High HP",J66&gt;99,"Medium HP",J66&lt;100,"Low HP")</f>
        <v>Medium HP</v>
      </c>
      <c r="L66" s="5">
        <v>114.5</v>
      </c>
      <c r="M66" s="5">
        <v>71.599999999999994</v>
      </c>
      <c r="N66" s="5">
        <v>191.3</v>
      </c>
      <c r="O66" s="5">
        <v>3.65</v>
      </c>
      <c r="P66" s="5">
        <v>18.399999999999999</v>
      </c>
      <c r="Q66" s="5">
        <v>21</v>
      </c>
      <c r="R66" s="6">
        <v>41216</v>
      </c>
      <c r="S66" s="5">
        <v>102.17898479999999</v>
      </c>
      <c r="T66" s="5" t="s">
        <v>220</v>
      </c>
    </row>
    <row r="67" spans="1:20" x14ac:dyDescent="0.2">
      <c r="A67" s="3" t="s">
        <v>109</v>
      </c>
      <c r="B67" s="4" t="s">
        <v>110</v>
      </c>
      <c r="C67" s="10">
        <v>55557</v>
      </c>
      <c r="D67" s="10" t="s">
        <v>111</v>
      </c>
      <c r="E67" s="11">
        <v>14460</v>
      </c>
      <c r="F67" s="11">
        <v>13475</v>
      </c>
      <c r="G67" s="12">
        <f t="shared" si="2"/>
        <v>0.931881051175657</v>
      </c>
      <c r="H67" s="12" t="str">
        <f t="shared" ref="H67:H130" si="3">IF(G67&gt;69%, "GOOD", "POOR")</f>
        <v>GOOD</v>
      </c>
      <c r="I67" s="5">
        <v>2.5</v>
      </c>
      <c r="J67" s="5">
        <v>120</v>
      </c>
      <c r="K67" s="5" t="str" cm="1">
        <f t="array" ref="K67">_xlfn.IFS(J67&gt;299,"High HP",J67&gt;99,"Medium HP",J67&lt;100,"Low HP")</f>
        <v>Medium HP</v>
      </c>
      <c r="L67" s="5">
        <v>93.4</v>
      </c>
      <c r="M67" s="5">
        <v>66.7</v>
      </c>
      <c r="N67" s="5">
        <v>152</v>
      </c>
      <c r="O67" s="5">
        <v>3.0449999999999999</v>
      </c>
      <c r="P67" s="5">
        <v>19</v>
      </c>
      <c r="Q67" s="5">
        <v>17</v>
      </c>
      <c r="R67" s="6">
        <v>40972</v>
      </c>
      <c r="S67" s="5">
        <v>48.672897910000003</v>
      </c>
      <c r="T67" s="5" t="s">
        <v>221</v>
      </c>
    </row>
    <row r="68" spans="1:20" x14ac:dyDescent="0.2">
      <c r="A68" s="3" t="s">
        <v>109</v>
      </c>
      <c r="B68" s="4" t="s">
        <v>112</v>
      </c>
      <c r="C68" s="10">
        <v>80556</v>
      </c>
      <c r="D68" s="10" t="s">
        <v>45</v>
      </c>
      <c r="E68" s="11">
        <v>21620</v>
      </c>
      <c r="F68" s="11">
        <v>13775</v>
      </c>
      <c r="G68" s="12">
        <f t="shared" si="2"/>
        <v>0.63714153561517117</v>
      </c>
      <c r="H68" s="12" t="str">
        <f t="shared" si="3"/>
        <v>POOR</v>
      </c>
      <c r="I68" s="5">
        <v>4</v>
      </c>
      <c r="J68" s="5">
        <v>190</v>
      </c>
      <c r="K68" s="5" t="str" cm="1">
        <f t="array" ref="K68">_xlfn.IFS(J68&gt;299,"High HP",J68&gt;99,"Medium HP",J68&lt;100,"Low HP")</f>
        <v>Medium HP</v>
      </c>
      <c r="L68" s="5">
        <v>101.4</v>
      </c>
      <c r="M68" s="5">
        <v>69.400000000000006</v>
      </c>
      <c r="N68" s="5">
        <v>167.5</v>
      </c>
      <c r="O68" s="5">
        <v>3.194</v>
      </c>
      <c r="P68" s="5">
        <v>20</v>
      </c>
      <c r="Q68" s="5">
        <v>20</v>
      </c>
      <c r="R68" s="6">
        <v>41187</v>
      </c>
      <c r="S68" s="5">
        <v>76.584439619999998</v>
      </c>
      <c r="T68" s="5" t="s">
        <v>221</v>
      </c>
    </row>
    <row r="69" spans="1:20" x14ac:dyDescent="0.2">
      <c r="A69" s="3" t="s">
        <v>109</v>
      </c>
      <c r="B69" s="4" t="s">
        <v>113</v>
      </c>
      <c r="C69" s="10">
        <v>157040</v>
      </c>
      <c r="D69" s="10" t="s">
        <v>19</v>
      </c>
      <c r="E69" s="11">
        <v>26895</v>
      </c>
      <c r="F69" s="11">
        <v>18810</v>
      </c>
      <c r="G69" s="12">
        <f t="shared" si="2"/>
        <v>0.69938650306748462</v>
      </c>
      <c r="H69" s="12" t="str">
        <f t="shared" si="3"/>
        <v>GOOD</v>
      </c>
      <c r="I69" s="5">
        <v>4</v>
      </c>
      <c r="J69" s="5">
        <v>195</v>
      </c>
      <c r="K69" s="5" t="str" cm="1">
        <f t="array" ref="K69">_xlfn.IFS(J69&gt;299,"High HP",J69&gt;99,"Medium HP",J69&lt;100,"Low HP")</f>
        <v>Medium HP</v>
      </c>
      <c r="L69" s="5">
        <v>105.9</v>
      </c>
      <c r="M69" s="5">
        <v>72.3</v>
      </c>
      <c r="N69" s="5">
        <v>181.5</v>
      </c>
      <c r="O69" s="5">
        <v>3.88</v>
      </c>
      <c r="P69" s="5">
        <v>20.5</v>
      </c>
      <c r="Q69" s="5">
        <v>19</v>
      </c>
      <c r="R69" s="6">
        <v>40887</v>
      </c>
      <c r="S69" s="5">
        <v>80.387779120000005</v>
      </c>
      <c r="T69" s="5" t="s">
        <v>221</v>
      </c>
    </row>
    <row r="70" spans="1:20" x14ac:dyDescent="0.2">
      <c r="A70" s="3" t="s">
        <v>114</v>
      </c>
      <c r="B70" s="4" t="s">
        <v>115</v>
      </c>
      <c r="C70" s="10">
        <v>24072</v>
      </c>
      <c r="D70" s="10" t="s">
        <v>19</v>
      </c>
      <c r="E70" s="11">
        <v>31505</v>
      </c>
      <c r="F70" s="11">
        <v>26975</v>
      </c>
      <c r="G70" s="12">
        <f t="shared" si="2"/>
        <v>0.85621329947627356</v>
      </c>
      <c r="H70" s="12" t="str">
        <f t="shared" si="3"/>
        <v>GOOD</v>
      </c>
      <c r="I70" s="5">
        <v>3</v>
      </c>
      <c r="J70" s="5">
        <v>210</v>
      </c>
      <c r="K70" s="5" t="str" cm="1">
        <f t="array" ref="K70">_xlfn.IFS(J70&gt;299,"High HP",J70&gt;99,"Medium HP",J70&lt;100,"Low HP")</f>
        <v>Medium HP</v>
      </c>
      <c r="L70" s="5">
        <v>105.1</v>
      </c>
      <c r="M70" s="5">
        <v>70.5</v>
      </c>
      <c r="N70" s="5">
        <v>190.2</v>
      </c>
      <c r="O70" s="5">
        <v>3.3730000000000002</v>
      </c>
      <c r="P70" s="5">
        <v>18.5</v>
      </c>
      <c r="Q70" s="5">
        <v>23</v>
      </c>
      <c r="R70" s="6">
        <v>41099</v>
      </c>
      <c r="S70" s="5">
        <v>87.211001039999999</v>
      </c>
      <c r="T70" s="5" t="s">
        <v>220</v>
      </c>
    </row>
    <row r="71" spans="1:20" x14ac:dyDescent="0.2">
      <c r="A71" s="3" t="s">
        <v>114</v>
      </c>
      <c r="B71" s="4" t="s">
        <v>116</v>
      </c>
      <c r="C71" s="10">
        <v>12698</v>
      </c>
      <c r="D71" s="10" t="s">
        <v>45</v>
      </c>
      <c r="E71" s="11">
        <v>37805</v>
      </c>
      <c r="F71" s="11">
        <v>32075.000000000004</v>
      </c>
      <c r="G71" s="12">
        <f t="shared" si="2"/>
        <v>0.8484327469911388</v>
      </c>
      <c r="H71" s="12" t="str">
        <f t="shared" si="3"/>
        <v>GOOD</v>
      </c>
      <c r="I71" s="5">
        <v>3</v>
      </c>
      <c r="J71" s="5">
        <v>225</v>
      </c>
      <c r="K71" s="5" t="str" cm="1">
        <f t="array" ref="K71">_xlfn.IFS(J71&gt;299,"High HP",J71&gt;99,"Medium HP",J71&lt;100,"Low HP")</f>
        <v>Medium HP</v>
      </c>
      <c r="L71" s="5">
        <v>110.2</v>
      </c>
      <c r="M71" s="5">
        <v>70.900000000000006</v>
      </c>
      <c r="N71" s="5">
        <v>189.2</v>
      </c>
      <c r="O71" s="5">
        <v>3.6379999999999999</v>
      </c>
      <c r="P71" s="5">
        <v>19.8</v>
      </c>
      <c r="Q71" s="5">
        <v>23</v>
      </c>
      <c r="R71" s="6">
        <v>41039</v>
      </c>
      <c r="S71" s="5">
        <v>94.946698400000002</v>
      </c>
      <c r="T71" s="5" t="s">
        <v>220</v>
      </c>
    </row>
    <row r="72" spans="1:20" x14ac:dyDescent="0.2">
      <c r="A72" s="3" t="s">
        <v>114</v>
      </c>
      <c r="B72" s="4" t="s">
        <v>117</v>
      </c>
      <c r="C72" s="10">
        <v>3334</v>
      </c>
      <c r="D72" s="10" t="s">
        <v>19</v>
      </c>
      <c r="E72" s="11">
        <v>46305</v>
      </c>
      <c r="F72" s="11">
        <v>38955</v>
      </c>
      <c r="G72" s="12">
        <f t="shared" si="2"/>
        <v>0.84126984126984128</v>
      </c>
      <c r="H72" s="12" t="str">
        <f t="shared" si="3"/>
        <v>GOOD</v>
      </c>
      <c r="I72" s="5">
        <v>4</v>
      </c>
      <c r="J72" s="5">
        <v>300</v>
      </c>
      <c r="K72" s="5" t="str" cm="1">
        <f t="array" ref="K72">_xlfn.IFS(J72&gt;299,"High HP",J72&gt;99,"Medium HP",J72&lt;100,"Low HP")</f>
        <v>High HP</v>
      </c>
      <c r="L72" s="5">
        <v>110.2</v>
      </c>
      <c r="M72" s="5">
        <v>70.900000000000006</v>
      </c>
      <c r="N72" s="5">
        <v>189.2</v>
      </c>
      <c r="O72" s="5">
        <v>3.6930000000000001</v>
      </c>
      <c r="P72" s="5">
        <v>19.8</v>
      </c>
      <c r="Q72" s="5">
        <v>21</v>
      </c>
      <c r="R72" s="6">
        <v>41241</v>
      </c>
      <c r="S72" s="5">
        <v>125.0133574</v>
      </c>
      <c r="T72" s="5" t="s">
        <v>220</v>
      </c>
    </row>
    <row r="73" spans="1:20" x14ac:dyDescent="0.2">
      <c r="A73" s="3" t="s">
        <v>114</v>
      </c>
      <c r="B73" s="4" t="s">
        <v>118</v>
      </c>
      <c r="C73" s="10">
        <v>6375</v>
      </c>
      <c r="D73" s="10" t="s">
        <v>19</v>
      </c>
      <c r="E73" s="11">
        <v>54005</v>
      </c>
      <c r="F73" s="11">
        <v>40375</v>
      </c>
      <c r="G73" s="12">
        <f t="shared" si="2"/>
        <v>0.74761596148504772</v>
      </c>
      <c r="H73" s="12" t="str">
        <f t="shared" si="3"/>
        <v>GOOD</v>
      </c>
      <c r="I73" s="5">
        <v>4</v>
      </c>
      <c r="J73" s="5">
        <v>290</v>
      </c>
      <c r="K73" s="5" t="str" cm="1">
        <f t="array" ref="K73">_xlfn.IFS(J73&gt;299,"High HP",J73&gt;99,"Medium HP",J73&lt;100,"Low HP")</f>
        <v>Medium HP</v>
      </c>
      <c r="L73" s="5">
        <v>112.2</v>
      </c>
      <c r="M73" s="5">
        <v>72</v>
      </c>
      <c r="N73" s="5">
        <v>196.7</v>
      </c>
      <c r="O73" s="5">
        <v>3.89</v>
      </c>
      <c r="P73" s="5">
        <v>22.5</v>
      </c>
      <c r="Q73" s="5">
        <v>22</v>
      </c>
      <c r="R73" s="6">
        <v>40997</v>
      </c>
      <c r="S73" s="5">
        <v>124.44671630000001</v>
      </c>
      <c r="T73" s="5" t="s">
        <v>220</v>
      </c>
    </row>
    <row r="74" spans="1:20" x14ac:dyDescent="0.2">
      <c r="A74" s="3" t="s">
        <v>114</v>
      </c>
      <c r="B74" s="4" t="s">
        <v>119</v>
      </c>
      <c r="C74" s="10">
        <v>9126</v>
      </c>
      <c r="D74" s="10" t="s">
        <v>47</v>
      </c>
      <c r="E74" s="11">
        <v>60105</v>
      </c>
      <c r="F74" s="11">
        <v>43870</v>
      </c>
      <c r="G74" s="12">
        <f t="shared" si="2"/>
        <v>0.72988936028616591</v>
      </c>
      <c r="H74" s="12" t="str">
        <f t="shared" si="3"/>
        <v>GOOD</v>
      </c>
      <c r="I74" s="5">
        <v>4.7</v>
      </c>
      <c r="J74" s="5">
        <v>230</v>
      </c>
      <c r="K74" s="5" t="str" cm="1">
        <f t="array" ref="K74">_xlfn.IFS(J74&gt;299,"High HP",J74&gt;99,"Medium HP",J74&lt;100,"Low HP")</f>
        <v>Medium HP</v>
      </c>
      <c r="L74" s="5">
        <v>112.2</v>
      </c>
      <c r="M74" s="5">
        <v>76.400000000000006</v>
      </c>
      <c r="N74" s="5">
        <v>192.5</v>
      </c>
      <c r="O74" s="5">
        <v>5.4009999999999998</v>
      </c>
      <c r="P74" s="5">
        <v>25.4</v>
      </c>
      <c r="Q74" s="5">
        <v>15</v>
      </c>
      <c r="R74" s="6">
        <v>41212</v>
      </c>
      <c r="S74" s="5">
        <v>105.760458</v>
      </c>
      <c r="T74" s="5" t="s">
        <v>221</v>
      </c>
    </row>
    <row r="75" spans="1:20" x14ac:dyDescent="0.2">
      <c r="A75" s="3" t="s">
        <v>114</v>
      </c>
      <c r="B75" s="4" t="s">
        <v>120</v>
      </c>
      <c r="C75" s="10">
        <v>51238</v>
      </c>
      <c r="D75" s="10" t="s">
        <v>45</v>
      </c>
      <c r="E75" s="11">
        <v>34605</v>
      </c>
      <c r="F75" s="11">
        <v>29140</v>
      </c>
      <c r="G75" s="12">
        <f t="shared" si="2"/>
        <v>0.84207484467562488</v>
      </c>
      <c r="H75" s="12" t="str">
        <f t="shared" si="3"/>
        <v>GOOD</v>
      </c>
      <c r="I75" s="5">
        <v>3</v>
      </c>
      <c r="J75" s="5">
        <v>220</v>
      </c>
      <c r="K75" s="5" t="str" cm="1">
        <f t="array" ref="K75">_xlfn.IFS(J75&gt;299,"High HP",J75&gt;99,"Medium HP",J75&lt;100,"Low HP")</f>
        <v>Medium HP</v>
      </c>
      <c r="L75" s="5">
        <v>103</v>
      </c>
      <c r="M75" s="5">
        <v>71.5</v>
      </c>
      <c r="N75" s="5">
        <v>180.1</v>
      </c>
      <c r="O75" s="5">
        <v>3.9</v>
      </c>
      <c r="P75" s="5">
        <v>17.2</v>
      </c>
      <c r="Q75" s="5">
        <v>21</v>
      </c>
      <c r="R75" s="6">
        <v>40912</v>
      </c>
      <c r="S75" s="5">
        <v>91.943801559999997</v>
      </c>
      <c r="T75" s="5" t="s">
        <v>221</v>
      </c>
    </row>
    <row r="76" spans="1:20" x14ac:dyDescent="0.2">
      <c r="A76" s="3" t="s">
        <v>121</v>
      </c>
      <c r="B76" s="4" t="s">
        <v>122</v>
      </c>
      <c r="C76" s="10">
        <v>13798</v>
      </c>
      <c r="D76" s="10" t="s">
        <v>19</v>
      </c>
      <c r="E76" s="11">
        <v>39080</v>
      </c>
      <c r="F76" s="11">
        <v>20525</v>
      </c>
      <c r="G76" s="12">
        <f t="shared" si="2"/>
        <v>0.52520470829068577</v>
      </c>
      <c r="H76" s="12" t="str">
        <f t="shared" si="3"/>
        <v>POOR</v>
      </c>
      <c r="I76" s="5">
        <v>4.5999999999999996</v>
      </c>
      <c r="J76" s="5">
        <v>275</v>
      </c>
      <c r="K76" s="5" t="str" cm="1">
        <f t="array" ref="K76">_xlfn.IFS(J76&gt;299,"High HP",J76&gt;99,"Medium HP",J76&lt;100,"Low HP")</f>
        <v>Medium HP</v>
      </c>
      <c r="L76" s="5">
        <v>109</v>
      </c>
      <c r="M76" s="5">
        <v>73.599999999999994</v>
      </c>
      <c r="N76" s="5">
        <v>208.5</v>
      </c>
      <c r="O76" s="5">
        <v>3.8679999999999999</v>
      </c>
      <c r="P76" s="5">
        <v>20</v>
      </c>
      <c r="Q76" s="5">
        <v>22</v>
      </c>
      <c r="R76" s="6">
        <v>41124</v>
      </c>
      <c r="S76" s="5">
        <v>113.5402069</v>
      </c>
      <c r="T76" s="5" t="s">
        <v>220</v>
      </c>
    </row>
    <row r="77" spans="1:20" x14ac:dyDescent="0.2">
      <c r="A77" s="3" t="s">
        <v>121</v>
      </c>
      <c r="B77" s="4" t="s">
        <v>123</v>
      </c>
      <c r="C77" s="10">
        <v>48911</v>
      </c>
      <c r="D77" s="10" t="s">
        <v>19</v>
      </c>
      <c r="E77" s="11">
        <v>43330</v>
      </c>
      <c r="F77" s="11">
        <v>21725</v>
      </c>
      <c r="G77" s="12">
        <f t="shared" si="2"/>
        <v>0.5013847219016847</v>
      </c>
      <c r="H77" s="12" t="str">
        <f t="shared" si="3"/>
        <v>POOR</v>
      </c>
      <c r="I77" s="5">
        <v>4.5999999999999996</v>
      </c>
      <c r="J77" s="5">
        <v>215</v>
      </c>
      <c r="K77" s="5" t="str" cm="1">
        <f t="array" ref="K77">_xlfn.IFS(J77&gt;299,"High HP",J77&gt;99,"Medium HP",J77&lt;100,"Low HP")</f>
        <v>Medium HP</v>
      </c>
      <c r="L77" s="5">
        <v>117.7</v>
      </c>
      <c r="M77" s="5">
        <v>78.2</v>
      </c>
      <c r="N77" s="5">
        <v>215.3</v>
      </c>
      <c r="O77" s="5">
        <v>4.1210000000000004</v>
      </c>
      <c r="P77" s="5">
        <v>19</v>
      </c>
      <c r="Q77" s="5">
        <v>21</v>
      </c>
      <c r="R77" s="6">
        <v>41064</v>
      </c>
      <c r="S77" s="5">
        <v>93.957916900000001</v>
      </c>
      <c r="T77" s="5" t="s">
        <v>220</v>
      </c>
    </row>
    <row r="78" spans="1:20" x14ac:dyDescent="0.2">
      <c r="A78" s="3" t="s">
        <v>121</v>
      </c>
      <c r="B78" s="4" t="s">
        <v>124</v>
      </c>
      <c r="C78" s="10">
        <v>22925</v>
      </c>
      <c r="D78" s="10" t="s">
        <v>19</v>
      </c>
      <c r="E78" s="11">
        <v>42660</v>
      </c>
      <c r="F78" s="11">
        <v>20765</v>
      </c>
      <c r="G78" s="12">
        <f t="shared" si="2"/>
        <v>0.48675574308485703</v>
      </c>
      <c r="H78" s="12" t="str">
        <f t="shared" si="3"/>
        <v>POOR</v>
      </c>
      <c r="I78" s="5">
        <v>5.4</v>
      </c>
      <c r="J78" s="5">
        <v>300</v>
      </c>
      <c r="K78" s="5" t="str" cm="1">
        <f t="array" ref="K78">_xlfn.IFS(J78&gt;299,"High HP",J78&gt;99,"Medium HP",J78&lt;100,"Low HP")</f>
        <v>High HP</v>
      </c>
      <c r="L78" s="5">
        <v>119</v>
      </c>
      <c r="M78" s="5">
        <v>79.900000000000006</v>
      </c>
      <c r="N78" s="5">
        <v>204.8</v>
      </c>
      <c r="O78" s="5">
        <v>5.3929999999999998</v>
      </c>
      <c r="P78" s="5">
        <v>30</v>
      </c>
      <c r="Q78" s="5">
        <v>15</v>
      </c>
      <c r="R78" s="6">
        <v>41266</v>
      </c>
      <c r="S78" s="5">
        <v>123.97204670000001</v>
      </c>
      <c r="T78" s="5" t="s">
        <v>221</v>
      </c>
    </row>
    <row r="79" spans="1:20" x14ac:dyDescent="0.2">
      <c r="A79" s="3" t="s">
        <v>125</v>
      </c>
      <c r="B79" s="4" t="s">
        <v>126</v>
      </c>
      <c r="C79" s="10">
        <v>26232</v>
      </c>
      <c r="D79" s="10" t="s">
        <v>49</v>
      </c>
      <c r="E79" s="11">
        <v>13987</v>
      </c>
      <c r="F79" s="11">
        <v>8325</v>
      </c>
      <c r="G79" s="12">
        <f t="shared" si="2"/>
        <v>0.59519553871452058</v>
      </c>
      <c r="H79" s="12" t="str">
        <f t="shared" si="3"/>
        <v>POOR</v>
      </c>
      <c r="I79" s="5">
        <v>1.8</v>
      </c>
      <c r="J79" s="5">
        <v>113</v>
      </c>
      <c r="K79" s="5" t="str" cm="1">
        <f t="array" ref="K79">_xlfn.IFS(J79&gt;299,"High HP",J79&gt;99,"Medium HP",J79&lt;100,"Low HP")</f>
        <v>Medium HP</v>
      </c>
      <c r="L79" s="5">
        <v>98.4</v>
      </c>
      <c r="M79" s="5">
        <v>66.5</v>
      </c>
      <c r="N79" s="5">
        <v>173.6</v>
      </c>
      <c r="O79" s="5">
        <v>2.25</v>
      </c>
      <c r="P79" s="5">
        <v>13.2</v>
      </c>
      <c r="Q79" s="5">
        <v>30</v>
      </c>
      <c r="R79" s="6">
        <v>41022</v>
      </c>
      <c r="S79" s="5">
        <v>45.832180559999998</v>
      </c>
      <c r="T79" s="5" t="s">
        <v>220</v>
      </c>
    </row>
    <row r="80" spans="1:20" x14ac:dyDescent="0.2">
      <c r="A80" s="3" t="s">
        <v>125</v>
      </c>
      <c r="B80" s="4" t="s">
        <v>127</v>
      </c>
      <c r="C80" s="10">
        <v>42541</v>
      </c>
      <c r="D80" s="10" t="s">
        <v>19</v>
      </c>
      <c r="E80" s="11">
        <v>19047</v>
      </c>
      <c r="F80" s="11">
        <v>10395</v>
      </c>
      <c r="G80" s="12">
        <f t="shared" si="2"/>
        <v>0.54575523704520401</v>
      </c>
      <c r="H80" s="12" t="str">
        <f t="shared" si="3"/>
        <v>POOR</v>
      </c>
      <c r="I80" s="5">
        <v>2.4</v>
      </c>
      <c r="J80" s="5">
        <v>154</v>
      </c>
      <c r="K80" s="5" t="str" cm="1">
        <f t="array" ref="K80">_xlfn.IFS(J80&gt;299,"High HP",J80&gt;99,"Medium HP",J80&lt;100,"Low HP")</f>
        <v>Medium HP</v>
      </c>
      <c r="L80" s="5">
        <v>100.8</v>
      </c>
      <c r="M80" s="5">
        <v>68.900000000000006</v>
      </c>
      <c r="N80" s="5">
        <v>175.4</v>
      </c>
      <c r="O80" s="5">
        <v>2.91</v>
      </c>
      <c r="P80" s="5">
        <v>15.9</v>
      </c>
      <c r="Q80" s="5">
        <v>24</v>
      </c>
      <c r="R80" s="6">
        <v>41237</v>
      </c>
      <c r="S80" s="5">
        <v>62.441962349999997</v>
      </c>
      <c r="T80" s="5" t="s">
        <v>220</v>
      </c>
    </row>
    <row r="81" spans="1:20" x14ac:dyDescent="0.2">
      <c r="A81" s="3" t="s">
        <v>125</v>
      </c>
      <c r="B81" s="4" t="s">
        <v>128</v>
      </c>
      <c r="C81" s="10">
        <v>55616</v>
      </c>
      <c r="D81" s="10" t="s">
        <v>19</v>
      </c>
      <c r="E81" s="11">
        <v>17357</v>
      </c>
      <c r="F81" s="11">
        <v>10595</v>
      </c>
      <c r="G81" s="12">
        <f t="shared" si="2"/>
        <v>0.61041654663824396</v>
      </c>
      <c r="H81" s="12" t="str">
        <f t="shared" si="3"/>
        <v>POOR</v>
      </c>
      <c r="I81" s="5">
        <v>2.4</v>
      </c>
      <c r="J81" s="5">
        <v>145</v>
      </c>
      <c r="K81" s="5" t="str" cm="1">
        <f t="array" ref="K81">_xlfn.IFS(J81&gt;299,"High HP",J81&gt;99,"Medium HP",J81&lt;100,"Low HP")</f>
        <v>Medium HP</v>
      </c>
      <c r="L81" s="5">
        <v>103.7</v>
      </c>
      <c r="M81" s="5">
        <v>68.5</v>
      </c>
      <c r="N81" s="5">
        <v>187.8</v>
      </c>
      <c r="O81" s="5">
        <v>2.9449999999999998</v>
      </c>
      <c r="P81" s="5">
        <v>16.3</v>
      </c>
      <c r="Q81" s="5">
        <v>25</v>
      </c>
      <c r="R81" s="6">
        <v>40937</v>
      </c>
      <c r="S81" s="5">
        <v>58.606772919999997</v>
      </c>
      <c r="T81" s="5" t="s">
        <v>220</v>
      </c>
    </row>
    <row r="82" spans="1:20" x14ac:dyDescent="0.2">
      <c r="A82" s="3" t="s">
        <v>125</v>
      </c>
      <c r="B82" s="4" t="s">
        <v>129</v>
      </c>
      <c r="C82" s="10">
        <v>5711</v>
      </c>
      <c r="D82" s="10" t="s">
        <v>19</v>
      </c>
      <c r="E82" s="11">
        <v>24997</v>
      </c>
      <c r="F82" s="11">
        <v>16575</v>
      </c>
      <c r="G82" s="12">
        <f t="shared" si="2"/>
        <v>0.66307956954834579</v>
      </c>
      <c r="H82" s="12" t="str">
        <f t="shared" si="3"/>
        <v>POOR</v>
      </c>
      <c r="I82" s="5">
        <v>3.5</v>
      </c>
      <c r="J82" s="5">
        <v>210</v>
      </c>
      <c r="K82" s="5" t="str" cm="1">
        <f t="array" ref="K82">_xlfn.IFS(J82&gt;299,"High HP",J82&gt;99,"Medium HP",J82&lt;100,"Low HP")</f>
        <v>Medium HP</v>
      </c>
      <c r="L82" s="5">
        <v>107.1</v>
      </c>
      <c r="M82" s="5">
        <v>70.3</v>
      </c>
      <c r="N82" s="5">
        <v>194.1</v>
      </c>
      <c r="O82" s="5">
        <v>3.4430000000000001</v>
      </c>
      <c r="P82" s="5">
        <v>19</v>
      </c>
      <c r="Q82" s="5">
        <v>22</v>
      </c>
      <c r="R82" s="6">
        <v>41149</v>
      </c>
      <c r="S82" s="5">
        <v>84.83077858</v>
      </c>
      <c r="T82" s="5" t="s">
        <v>220</v>
      </c>
    </row>
    <row r="83" spans="1:20" x14ac:dyDescent="0.2">
      <c r="A83" s="3" t="s">
        <v>125</v>
      </c>
      <c r="B83" s="4" t="s">
        <v>130</v>
      </c>
      <c r="C83" s="10">
        <v>110</v>
      </c>
      <c r="D83" s="10" t="s">
        <v>19</v>
      </c>
      <c r="E83" s="11">
        <v>25450</v>
      </c>
      <c r="F83" s="11">
        <v>20940</v>
      </c>
      <c r="G83" s="12">
        <f t="shared" si="2"/>
        <v>0.82278978388998036</v>
      </c>
      <c r="H83" s="12" t="str">
        <f t="shared" si="3"/>
        <v>GOOD</v>
      </c>
      <c r="I83" s="5">
        <v>3</v>
      </c>
      <c r="J83" s="5">
        <v>161</v>
      </c>
      <c r="K83" s="5" t="str" cm="1">
        <f t="array" ref="K83">_xlfn.IFS(J83&gt;299,"High HP",J83&gt;99,"Medium HP",J83&lt;100,"Low HP")</f>
        <v>Medium HP</v>
      </c>
      <c r="L83" s="5">
        <v>97.2</v>
      </c>
      <c r="M83" s="5">
        <v>72.400000000000006</v>
      </c>
      <c r="N83" s="5">
        <v>180.3</v>
      </c>
      <c r="O83" s="5">
        <v>3.1309999999999998</v>
      </c>
      <c r="P83" s="5">
        <v>19.8</v>
      </c>
      <c r="Q83" s="5">
        <v>21</v>
      </c>
      <c r="R83" s="6">
        <v>41089</v>
      </c>
      <c r="S83" s="5">
        <v>67.544154939999999</v>
      </c>
      <c r="T83" s="5" t="s">
        <v>220</v>
      </c>
    </row>
    <row r="84" spans="1:20" x14ac:dyDescent="0.2">
      <c r="A84" s="3" t="s">
        <v>125</v>
      </c>
      <c r="B84" s="4" t="s">
        <v>131</v>
      </c>
      <c r="C84" s="10">
        <v>11337</v>
      </c>
      <c r="D84" s="10" t="s">
        <v>19</v>
      </c>
      <c r="E84" s="11">
        <v>31807</v>
      </c>
      <c r="F84" s="11">
        <v>19125</v>
      </c>
      <c r="G84" s="12">
        <f t="shared" si="2"/>
        <v>0.601282736504543</v>
      </c>
      <c r="H84" s="12" t="str">
        <f t="shared" si="3"/>
        <v>POOR</v>
      </c>
      <c r="I84" s="5">
        <v>3.5</v>
      </c>
      <c r="J84" s="5">
        <v>200</v>
      </c>
      <c r="K84" s="5" t="str" cm="1">
        <f t="array" ref="K84">_xlfn.IFS(J84&gt;299,"High HP",J84&gt;99,"Medium HP",J84&lt;100,"Low HP")</f>
        <v>Medium HP</v>
      </c>
      <c r="L84" s="5">
        <v>107.3</v>
      </c>
      <c r="M84" s="5">
        <v>69.900000000000006</v>
      </c>
      <c r="N84" s="5">
        <v>186.6</v>
      </c>
      <c r="O84" s="5">
        <v>4.5199999999999996</v>
      </c>
      <c r="P84" s="5">
        <v>24.3</v>
      </c>
      <c r="Q84" s="5">
        <v>18</v>
      </c>
      <c r="R84" s="6">
        <v>40925</v>
      </c>
      <c r="S84" s="5">
        <v>83.920815039999994</v>
      </c>
      <c r="T84" s="5" t="s">
        <v>221</v>
      </c>
    </row>
    <row r="85" spans="1:20" x14ac:dyDescent="0.2">
      <c r="A85" s="3" t="s">
        <v>125</v>
      </c>
      <c r="B85" s="4" t="s">
        <v>132</v>
      </c>
      <c r="C85" s="10">
        <v>39348</v>
      </c>
      <c r="D85" s="10" t="s">
        <v>26</v>
      </c>
      <c r="E85" s="11">
        <v>22527</v>
      </c>
      <c r="F85" s="11">
        <v>13880</v>
      </c>
      <c r="G85" s="12">
        <f t="shared" si="2"/>
        <v>0.6161495094775159</v>
      </c>
      <c r="H85" s="12" t="str">
        <f t="shared" si="3"/>
        <v>POOR</v>
      </c>
      <c r="I85" s="5">
        <v>3</v>
      </c>
      <c r="J85" s="5">
        <v>173</v>
      </c>
      <c r="K85" s="5" t="str" cm="1">
        <f t="array" ref="K85">_xlfn.IFS(J85&gt;299,"High HP",J85&gt;99,"Medium HP",J85&lt;100,"Low HP")</f>
        <v>Medium HP</v>
      </c>
      <c r="L85" s="5">
        <v>107.3</v>
      </c>
      <c r="M85" s="5">
        <v>66.7</v>
      </c>
      <c r="N85" s="5">
        <v>178.3</v>
      </c>
      <c r="O85" s="5">
        <v>3.51</v>
      </c>
      <c r="P85" s="5">
        <v>19.5</v>
      </c>
      <c r="Q85" s="5">
        <v>20</v>
      </c>
      <c r="R85" s="6">
        <v>41047</v>
      </c>
      <c r="S85" s="5">
        <v>70.660941789999995</v>
      </c>
      <c r="T85" s="5" t="s">
        <v>221</v>
      </c>
    </row>
    <row r="86" spans="1:20" x14ac:dyDescent="0.2">
      <c r="A86" s="3" t="s">
        <v>133</v>
      </c>
      <c r="B86" s="4" t="s">
        <v>134</v>
      </c>
      <c r="C86" s="10">
        <v>14351</v>
      </c>
      <c r="D86" s="10" t="s">
        <v>111</v>
      </c>
      <c r="E86" s="11">
        <v>16239.999999999998</v>
      </c>
      <c r="F86" s="11">
        <v>8800</v>
      </c>
      <c r="G86" s="12">
        <f t="shared" si="2"/>
        <v>0.54187192118226613</v>
      </c>
      <c r="H86" s="12" t="str">
        <f t="shared" si="3"/>
        <v>POOR</v>
      </c>
      <c r="I86" s="5">
        <v>2</v>
      </c>
      <c r="J86" s="5">
        <v>125</v>
      </c>
      <c r="K86" s="5" t="str" cm="1">
        <f t="array" ref="K86">_xlfn.IFS(J86&gt;299,"High HP",J86&gt;99,"Medium HP",J86&lt;100,"Low HP")</f>
        <v>Medium HP</v>
      </c>
      <c r="L86" s="5">
        <v>106.5</v>
      </c>
      <c r="M86" s="5">
        <v>69.099999999999994</v>
      </c>
      <c r="N86" s="5">
        <v>184.8</v>
      </c>
      <c r="O86" s="5">
        <v>2.7690000000000001</v>
      </c>
      <c r="P86" s="5">
        <v>15</v>
      </c>
      <c r="Q86" s="5">
        <v>28</v>
      </c>
      <c r="R86" s="6">
        <v>41262</v>
      </c>
      <c r="S86" s="5">
        <v>50.997747609999998</v>
      </c>
      <c r="T86" s="5" t="s">
        <v>220</v>
      </c>
    </row>
    <row r="87" spans="1:20" x14ac:dyDescent="0.2">
      <c r="A87" s="3" t="s">
        <v>133</v>
      </c>
      <c r="B87" s="4" t="s">
        <v>135</v>
      </c>
      <c r="C87" s="10">
        <v>26529</v>
      </c>
      <c r="D87" s="10" t="s">
        <v>111</v>
      </c>
      <c r="E87" s="11">
        <v>16540</v>
      </c>
      <c r="F87" s="11">
        <v>13890</v>
      </c>
      <c r="G87" s="12">
        <f t="shared" si="2"/>
        <v>0.83978234582829503</v>
      </c>
      <c r="H87" s="12" t="str">
        <f t="shared" si="3"/>
        <v>GOOD</v>
      </c>
      <c r="I87" s="5">
        <v>2</v>
      </c>
      <c r="J87" s="5">
        <v>125</v>
      </c>
      <c r="K87" s="5" t="str" cm="1">
        <f t="array" ref="K87">_xlfn.IFS(J87&gt;299,"High HP",J87&gt;99,"Medium HP",J87&lt;100,"Low HP")</f>
        <v>Medium HP</v>
      </c>
      <c r="L87" s="5">
        <v>106.4</v>
      </c>
      <c r="M87" s="5">
        <v>69.599999999999994</v>
      </c>
      <c r="N87" s="5">
        <v>185</v>
      </c>
      <c r="O87" s="5">
        <v>2.8919999999999999</v>
      </c>
      <c r="P87" s="5">
        <v>16</v>
      </c>
      <c r="Q87" s="5">
        <v>30</v>
      </c>
      <c r="R87" s="6">
        <v>40962</v>
      </c>
      <c r="S87" s="5">
        <v>51.113474259999997</v>
      </c>
      <c r="T87" s="5" t="s">
        <v>220</v>
      </c>
    </row>
    <row r="88" spans="1:20" x14ac:dyDescent="0.2">
      <c r="A88" s="3" t="s">
        <v>133</v>
      </c>
      <c r="B88" s="4" t="s">
        <v>136</v>
      </c>
      <c r="C88" s="10">
        <v>67956</v>
      </c>
      <c r="D88" s="10" t="s">
        <v>49</v>
      </c>
      <c r="E88" s="11">
        <v>19035</v>
      </c>
      <c r="F88" s="11">
        <v>11030</v>
      </c>
      <c r="G88" s="12">
        <f t="shared" si="2"/>
        <v>0.57945889151562913</v>
      </c>
      <c r="H88" s="12" t="str">
        <f t="shared" si="3"/>
        <v>POOR</v>
      </c>
      <c r="I88" s="5">
        <v>3</v>
      </c>
      <c r="J88" s="5">
        <v>153</v>
      </c>
      <c r="K88" s="5" t="str" cm="1">
        <f t="array" ref="K88">_xlfn.IFS(J88&gt;299,"High HP",J88&gt;99,"Medium HP",J88&lt;100,"Low HP")</f>
        <v>Medium HP</v>
      </c>
      <c r="L88" s="5">
        <v>108.5</v>
      </c>
      <c r="M88" s="5">
        <v>73</v>
      </c>
      <c r="N88" s="5">
        <v>199.7</v>
      </c>
      <c r="O88" s="5">
        <v>3.379</v>
      </c>
      <c r="P88" s="5">
        <v>16</v>
      </c>
      <c r="Q88" s="5">
        <v>24</v>
      </c>
      <c r="R88" s="6">
        <v>41174</v>
      </c>
      <c r="S88" s="5">
        <v>62.239966629999998</v>
      </c>
      <c r="T88" s="5" t="s">
        <v>220</v>
      </c>
    </row>
    <row r="89" spans="1:20" x14ac:dyDescent="0.2">
      <c r="A89" s="3" t="s">
        <v>133</v>
      </c>
      <c r="B89" s="4" t="s">
        <v>137</v>
      </c>
      <c r="C89" s="10">
        <v>81174</v>
      </c>
      <c r="D89" s="10" t="s">
        <v>19</v>
      </c>
      <c r="E89" s="11">
        <v>22605</v>
      </c>
      <c r="F89" s="11">
        <v>14875</v>
      </c>
      <c r="G89" s="12">
        <f t="shared" si="2"/>
        <v>0.65804025658040255</v>
      </c>
      <c r="H89" s="12" t="str">
        <f t="shared" si="3"/>
        <v>POOR</v>
      </c>
      <c r="I89" s="5">
        <v>4.5999999999999996</v>
      </c>
      <c r="J89" s="5">
        <v>200</v>
      </c>
      <c r="K89" s="5" t="str" cm="1">
        <f t="array" ref="K89">_xlfn.IFS(J89&gt;299,"High HP",J89&gt;99,"Medium HP",J89&lt;100,"Low HP")</f>
        <v>Medium HP</v>
      </c>
      <c r="L89" s="5">
        <v>114.7</v>
      </c>
      <c r="M89" s="5">
        <v>78.2</v>
      </c>
      <c r="N89" s="5">
        <v>212</v>
      </c>
      <c r="O89" s="5">
        <v>3.9580000000000002</v>
      </c>
      <c r="P89" s="5">
        <v>19</v>
      </c>
      <c r="Q89" s="5">
        <v>21</v>
      </c>
      <c r="R89" s="6">
        <v>41114</v>
      </c>
      <c r="S89" s="5">
        <v>80.657696459999997</v>
      </c>
      <c r="T89" s="5" t="s">
        <v>220</v>
      </c>
    </row>
    <row r="90" spans="1:20" x14ac:dyDescent="0.2">
      <c r="A90" s="3" t="s">
        <v>133</v>
      </c>
      <c r="B90" s="4" t="s">
        <v>138</v>
      </c>
      <c r="C90" s="10">
        <v>27609</v>
      </c>
      <c r="D90" s="10" t="s">
        <v>47</v>
      </c>
      <c r="E90" s="11">
        <v>27560</v>
      </c>
      <c r="F90" s="11">
        <v>20430</v>
      </c>
      <c r="G90" s="12">
        <f t="shared" si="2"/>
        <v>0.74129172714078373</v>
      </c>
      <c r="H90" s="12" t="str">
        <f t="shared" si="3"/>
        <v>GOOD</v>
      </c>
      <c r="I90" s="5">
        <v>4</v>
      </c>
      <c r="J90" s="5">
        <v>210</v>
      </c>
      <c r="K90" s="5" t="str" cm="1">
        <f t="array" ref="K90">_xlfn.IFS(J90&gt;299,"High HP",J90&gt;99,"Medium HP",J90&lt;100,"Low HP")</f>
        <v>Medium HP</v>
      </c>
      <c r="L90" s="5">
        <v>111.6</v>
      </c>
      <c r="M90" s="5">
        <v>70.2</v>
      </c>
      <c r="N90" s="5">
        <v>190.1</v>
      </c>
      <c r="O90" s="5">
        <v>3.8759999999999999</v>
      </c>
      <c r="P90" s="5">
        <v>21</v>
      </c>
      <c r="Q90" s="5">
        <v>18</v>
      </c>
      <c r="R90" s="6">
        <v>39491</v>
      </c>
      <c r="S90" s="5">
        <v>85.949744249999995</v>
      </c>
      <c r="T90" s="5" t="s">
        <v>221</v>
      </c>
    </row>
    <row r="91" spans="1:20" x14ac:dyDescent="0.2">
      <c r="A91" s="3" t="s">
        <v>133</v>
      </c>
      <c r="B91" s="4" t="s">
        <v>139</v>
      </c>
      <c r="C91" s="10">
        <v>20380</v>
      </c>
      <c r="D91" s="10" t="s">
        <v>47</v>
      </c>
      <c r="E91" s="11">
        <v>22510</v>
      </c>
      <c r="F91" s="11">
        <v>14795</v>
      </c>
      <c r="G91" s="12">
        <f t="shared" si="2"/>
        <v>0.65726343847179036</v>
      </c>
      <c r="H91" s="12" t="str">
        <f t="shared" si="3"/>
        <v>POOR</v>
      </c>
      <c r="I91" s="5">
        <v>3.3</v>
      </c>
      <c r="J91" s="5">
        <v>170</v>
      </c>
      <c r="K91" s="5" t="str" cm="1">
        <f t="array" ref="K91">_xlfn.IFS(J91&gt;299,"High HP",J91&gt;99,"Medium HP",J91&lt;100,"Low HP")</f>
        <v>Medium HP</v>
      </c>
      <c r="L91" s="5">
        <v>112.2</v>
      </c>
      <c r="M91" s="5">
        <v>74.900000000000006</v>
      </c>
      <c r="N91" s="5">
        <v>194.7</v>
      </c>
      <c r="O91" s="5">
        <v>3.944</v>
      </c>
      <c r="P91" s="5">
        <v>20</v>
      </c>
      <c r="Q91" s="5">
        <v>21</v>
      </c>
      <c r="R91" s="6">
        <v>40106</v>
      </c>
      <c r="S91" s="5">
        <v>69.671460999999994</v>
      </c>
      <c r="T91" s="5" t="s">
        <v>221</v>
      </c>
    </row>
    <row r="92" spans="1:20" x14ac:dyDescent="0.2">
      <c r="A92" s="3" t="s">
        <v>140</v>
      </c>
      <c r="B92" s="4" t="s">
        <v>141</v>
      </c>
      <c r="C92" s="10">
        <v>18392</v>
      </c>
      <c r="D92" s="10" t="s">
        <v>19</v>
      </c>
      <c r="E92" s="11">
        <v>31750</v>
      </c>
      <c r="F92" s="11">
        <v>26050</v>
      </c>
      <c r="G92" s="12">
        <f t="shared" si="2"/>
        <v>0.82047244094488192</v>
      </c>
      <c r="H92" s="12" t="str">
        <f t="shared" si="3"/>
        <v>GOOD</v>
      </c>
      <c r="I92" s="5">
        <v>2.2999999999999998</v>
      </c>
      <c r="J92" s="5">
        <v>185</v>
      </c>
      <c r="K92" s="5" t="str" cm="1">
        <f t="array" ref="K92">_xlfn.IFS(J92&gt;299,"High HP",J92&gt;99,"Medium HP",J92&lt;100,"Low HP")</f>
        <v>Medium HP</v>
      </c>
      <c r="L92" s="5">
        <v>105.9</v>
      </c>
      <c r="M92" s="5">
        <v>67.7</v>
      </c>
      <c r="N92" s="5">
        <v>177.4</v>
      </c>
      <c r="O92" s="5">
        <v>3.25</v>
      </c>
      <c r="P92" s="5">
        <v>16.399999999999999</v>
      </c>
      <c r="Q92" s="5">
        <v>26</v>
      </c>
      <c r="R92" s="6">
        <v>40657</v>
      </c>
      <c r="S92" s="5">
        <v>78.280730879999993</v>
      </c>
      <c r="T92" s="5" t="s">
        <v>220</v>
      </c>
    </row>
    <row r="93" spans="1:20" x14ac:dyDescent="0.2">
      <c r="A93" s="3" t="s">
        <v>140</v>
      </c>
      <c r="B93" s="4" t="s">
        <v>142</v>
      </c>
      <c r="C93" s="10">
        <v>27602</v>
      </c>
      <c r="D93" s="10" t="s">
        <v>45</v>
      </c>
      <c r="E93" s="11">
        <v>49900</v>
      </c>
      <c r="F93" s="11">
        <v>41450</v>
      </c>
      <c r="G93" s="12">
        <f t="shared" si="2"/>
        <v>0.83066132264529058</v>
      </c>
      <c r="H93" s="12" t="str">
        <f t="shared" si="3"/>
        <v>GOOD</v>
      </c>
      <c r="I93" s="5">
        <v>3.2</v>
      </c>
      <c r="J93" s="5">
        <v>221</v>
      </c>
      <c r="K93" s="5" t="str" cm="1">
        <f t="array" ref="K93">_xlfn.IFS(J93&gt;299,"High HP",J93&gt;99,"Medium HP",J93&lt;100,"Low HP")</f>
        <v>Medium HP</v>
      </c>
      <c r="L93" s="5">
        <v>111.5</v>
      </c>
      <c r="M93" s="5">
        <v>70.8</v>
      </c>
      <c r="N93" s="5">
        <v>189.4</v>
      </c>
      <c r="O93" s="5">
        <v>3.823</v>
      </c>
      <c r="P93" s="5">
        <v>21.1</v>
      </c>
      <c r="Q93" s="5">
        <v>25</v>
      </c>
      <c r="R93" s="6">
        <v>40736</v>
      </c>
      <c r="S93" s="5">
        <v>98.249737499999995</v>
      </c>
      <c r="T93" s="5" t="s">
        <v>220</v>
      </c>
    </row>
    <row r="94" spans="1:20" x14ac:dyDescent="0.2">
      <c r="A94" s="3" t="s">
        <v>140</v>
      </c>
      <c r="B94" s="4" t="s">
        <v>143</v>
      </c>
      <c r="C94" s="10">
        <v>16774</v>
      </c>
      <c r="D94" s="10" t="s">
        <v>30</v>
      </c>
      <c r="E94" s="11">
        <v>69700</v>
      </c>
      <c r="F94" s="11">
        <v>50375</v>
      </c>
      <c r="G94" s="12">
        <f t="shared" si="2"/>
        <v>0.72274031563845054</v>
      </c>
      <c r="H94" s="12" t="str">
        <f t="shared" si="3"/>
        <v>GOOD</v>
      </c>
      <c r="I94" s="5">
        <v>4.3</v>
      </c>
      <c r="J94" s="5">
        <v>275</v>
      </c>
      <c r="K94" s="5" t="str" cm="1">
        <f t="array" ref="K94">_xlfn.IFS(J94&gt;299,"High HP",J94&gt;99,"Medium HP",J94&lt;100,"Low HP")</f>
        <v>Medium HP</v>
      </c>
      <c r="L94" s="5">
        <v>121.5</v>
      </c>
      <c r="M94" s="5">
        <v>73.099999999999994</v>
      </c>
      <c r="N94" s="5">
        <v>203.1</v>
      </c>
      <c r="O94" s="5">
        <v>4.133</v>
      </c>
      <c r="P94" s="5">
        <v>23.2</v>
      </c>
      <c r="Q94" s="5">
        <v>21</v>
      </c>
      <c r="R94" s="6">
        <v>40707</v>
      </c>
      <c r="S94" s="5">
        <v>125.2738757</v>
      </c>
      <c r="T94" s="5" t="s">
        <v>220</v>
      </c>
    </row>
    <row r="95" spans="1:20" x14ac:dyDescent="0.2">
      <c r="A95" s="3" t="s">
        <v>140</v>
      </c>
      <c r="B95" s="4" t="s">
        <v>144</v>
      </c>
      <c r="C95" s="10">
        <v>3311</v>
      </c>
      <c r="D95" s="10" t="s">
        <v>30</v>
      </c>
      <c r="E95" s="11">
        <v>82600</v>
      </c>
      <c r="F95" s="11">
        <v>58600</v>
      </c>
      <c r="G95" s="12">
        <f t="shared" si="2"/>
        <v>0.70944309927360771</v>
      </c>
      <c r="H95" s="12" t="str">
        <f t="shared" si="3"/>
        <v>GOOD</v>
      </c>
      <c r="I95" s="5">
        <v>5</v>
      </c>
      <c r="J95" s="5">
        <v>302</v>
      </c>
      <c r="K95" s="5" t="str" cm="1">
        <f t="array" ref="K95">_xlfn.IFS(J95&gt;299,"High HP",J95&gt;99,"Medium HP",J95&lt;100,"Low HP")</f>
        <v>High HP</v>
      </c>
      <c r="L95" s="5">
        <v>99</v>
      </c>
      <c r="M95" s="5">
        <v>71.3</v>
      </c>
      <c r="N95" s="5">
        <v>177.1</v>
      </c>
      <c r="O95" s="5">
        <v>4.125</v>
      </c>
      <c r="P95" s="5">
        <v>21.1</v>
      </c>
      <c r="Q95" s="5">
        <v>20</v>
      </c>
      <c r="R95" s="6">
        <v>40619</v>
      </c>
      <c r="S95" s="5">
        <v>139.98229359999999</v>
      </c>
      <c r="T95" s="5" t="s">
        <v>220</v>
      </c>
    </row>
    <row r="96" spans="1:20" x14ac:dyDescent="0.2">
      <c r="A96" s="3" t="s">
        <v>140</v>
      </c>
      <c r="B96" s="4" t="s">
        <v>145</v>
      </c>
      <c r="C96" s="10">
        <v>7998</v>
      </c>
      <c r="D96" s="10" t="s">
        <v>104</v>
      </c>
      <c r="E96" s="11">
        <v>38900</v>
      </c>
      <c r="F96" s="11">
        <v>32436</v>
      </c>
      <c r="G96" s="12">
        <f t="shared" si="2"/>
        <v>0.83383033419023134</v>
      </c>
      <c r="H96" s="12" t="str">
        <f t="shared" si="3"/>
        <v>GOOD</v>
      </c>
      <c r="I96" s="5">
        <v>2.2999999999999998</v>
      </c>
      <c r="J96" s="5">
        <v>190</v>
      </c>
      <c r="K96" s="5" t="str" cm="1">
        <f t="array" ref="K96">_xlfn.IFS(J96&gt;299,"High HP",J96&gt;99,"Medium HP",J96&lt;100,"Low HP")</f>
        <v>Medium HP</v>
      </c>
      <c r="L96" s="5">
        <v>94.5</v>
      </c>
      <c r="M96" s="5">
        <v>67.5</v>
      </c>
      <c r="N96" s="5">
        <v>157.9</v>
      </c>
      <c r="O96" s="5">
        <v>3.0550000000000002</v>
      </c>
      <c r="P96" s="5">
        <v>15.9</v>
      </c>
      <c r="Q96" s="5">
        <v>26</v>
      </c>
      <c r="R96" s="6">
        <v>40559</v>
      </c>
      <c r="S96" s="5">
        <v>82.807361929999999</v>
      </c>
      <c r="T96" s="5" t="s">
        <v>220</v>
      </c>
    </row>
    <row r="97" spans="1:20" x14ac:dyDescent="0.2">
      <c r="A97" s="3" t="s">
        <v>140</v>
      </c>
      <c r="B97" s="4" t="s">
        <v>146</v>
      </c>
      <c r="C97" s="10">
        <v>1526</v>
      </c>
      <c r="D97" s="10" t="s">
        <v>22</v>
      </c>
      <c r="E97" s="11">
        <v>41000</v>
      </c>
      <c r="F97" s="11">
        <v>28635</v>
      </c>
      <c r="G97" s="12">
        <f t="shared" si="2"/>
        <v>0.69841463414634142</v>
      </c>
      <c r="H97" s="12" t="str">
        <f t="shared" si="3"/>
        <v>GOOD</v>
      </c>
      <c r="I97" s="5">
        <v>2.2999999999999998</v>
      </c>
      <c r="J97" s="5">
        <v>185</v>
      </c>
      <c r="K97" s="5" t="str" cm="1">
        <f t="array" ref="K97">_xlfn.IFS(J97&gt;299,"High HP",J97&gt;99,"Medium HP",J97&lt;100,"Low HP")</f>
        <v>Medium HP</v>
      </c>
      <c r="L97" s="5">
        <v>94.5</v>
      </c>
      <c r="M97" s="5">
        <v>67.5</v>
      </c>
      <c r="N97" s="5">
        <v>157.30000000000001</v>
      </c>
      <c r="O97" s="5">
        <v>2.9750000000000001</v>
      </c>
      <c r="P97" s="5">
        <v>14</v>
      </c>
      <c r="Q97" s="5">
        <v>27</v>
      </c>
      <c r="R97" s="6">
        <v>40761</v>
      </c>
      <c r="S97" s="5">
        <v>81.848969240000002</v>
      </c>
      <c r="T97" s="5" t="s">
        <v>220</v>
      </c>
    </row>
    <row r="98" spans="1:20" x14ac:dyDescent="0.2">
      <c r="A98" s="3" t="s">
        <v>140</v>
      </c>
      <c r="B98" s="4" t="s">
        <v>147</v>
      </c>
      <c r="C98" s="10">
        <v>11592</v>
      </c>
      <c r="D98" s="10" t="s">
        <v>19</v>
      </c>
      <c r="E98" s="11">
        <v>41600</v>
      </c>
      <c r="F98" s="11">
        <v>29200</v>
      </c>
      <c r="G98" s="12">
        <f t="shared" ref="G98:G156" si="4">SUM(F98/E98)</f>
        <v>0.70192307692307687</v>
      </c>
      <c r="H98" s="12" t="str">
        <f t="shared" si="3"/>
        <v>GOOD</v>
      </c>
      <c r="I98" s="5">
        <v>3.2</v>
      </c>
      <c r="J98" s="5">
        <v>215</v>
      </c>
      <c r="K98" s="5" t="str" cm="1">
        <f t="array" ref="K98">_xlfn.IFS(J98&gt;299,"High HP",J98&gt;99,"Medium HP",J98&lt;100,"Low HP")</f>
        <v>Medium HP</v>
      </c>
      <c r="L98" s="5">
        <v>105.9</v>
      </c>
      <c r="M98" s="5">
        <v>67.8</v>
      </c>
      <c r="N98" s="5">
        <v>180.3</v>
      </c>
      <c r="O98" s="5">
        <v>3.2130000000000001</v>
      </c>
      <c r="P98" s="5">
        <v>16.399999999999999</v>
      </c>
      <c r="Q98" s="5">
        <v>26</v>
      </c>
      <c r="R98" s="6">
        <v>40732</v>
      </c>
      <c r="S98" s="5">
        <v>92.925791770000004</v>
      </c>
      <c r="T98" s="5" t="s">
        <v>220</v>
      </c>
    </row>
    <row r="99" spans="1:20" x14ac:dyDescent="0.2">
      <c r="A99" s="3" t="s">
        <v>140</v>
      </c>
      <c r="B99" s="4" t="s">
        <v>148</v>
      </c>
      <c r="C99" s="10">
        <v>954</v>
      </c>
      <c r="D99" s="10" t="s">
        <v>35</v>
      </c>
      <c r="E99" s="11">
        <v>85500</v>
      </c>
      <c r="F99" s="11">
        <v>63423</v>
      </c>
      <c r="G99" s="12">
        <f t="shared" si="4"/>
        <v>0.74178947368421055</v>
      </c>
      <c r="H99" s="12" t="str">
        <f t="shared" si="3"/>
        <v>GOOD</v>
      </c>
      <c r="I99" s="5">
        <v>5</v>
      </c>
      <c r="J99" s="5">
        <v>302</v>
      </c>
      <c r="K99" s="5" t="str" cm="1">
        <f t="array" ref="K99">_xlfn.IFS(J99&gt;299,"High HP",J99&gt;99,"Medium HP",J99&lt;100,"Low HP")</f>
        <v>High HP</v>
      </c>
      <c r="L99" s="5">
        <v>113.6</v>
      </c>
      <c r="M99" s="5">
        <v>73.099999999999994</v>
      </c>
      <c r="N99" s="5">
        <v>196.6</v>
      </c>
      <c r="O99" s="5">
        <v>4.1150000000000002</v>
      </c>
      <c r="P99" s="5">
        <v>23.2</v>
      </c>
      <c r="Q99" s="5">
        <v>20</v>
      </c>
      <c r="R99" s="6">
        <v>40644</v>
      </c>
      <c r="S99" s="5">
        <v>141.10098450000001</v>
      </c>
      <c r="T99" s="5" t="s">
        <v>220</v>
      </c>
    </row>
    <row r="100" spans="1:20" x14ac:dyDescent="0.2">
      <c r="A100" s="3" t="s">
        <v>140</v>
      </c>
      <c r="B100" s="4" t="s">
        <v>149</v>
      </c>
      <c r="C100" s="10">
        <v>28976</v>
      </c>
      <c r="D100" s="10" t="s">
        <v>19</v>
      </c>
      <c r="E100" s="11">
        <v>35300</v>
      </c>
      <c r="F100" s="11">
        <v>28720</v>
      </c>
      <c r="G100" s="12">
        <f t="shared" si="4"/>
        <v>0.81359773371104815</v>
      </c>
      <c r="H100" s="12" t="str">
        <f t="shared" si="3"/>
        <v>GOOD</v>
      </c>
      <c r="I100" s="5">
        <v>3.2</v>
      </c>
      <c r="J100" s="5">
        <v>215</v>
      </c>
      <c r="K100" s="5" t="str" cm="1">
        <f t="array" ref="K100">_xlfn.IFS(J100&gt;299,"High HP",J100&gt;99,"Medium HP",J100&lt;100,"Low HP")</f>
        <v>Medium HP</v>
      </c>
      <c r="L100" s="5">
        <v>111</v>
      </c>
      <c r="M100" s="5">
        <v>72.2</v>
      </c>
      <c r="N100" s="5">
        <v>180.6</v>
      </c>
      <c r="O100" s="5">
        <v>4.3869999999999996</v>
      </c>
      <c r="P100" s="5">
        <v>19</v>
      </c>
      <c r="Q100" s="5">
        <v>20</v>
      </c>
      <c r="R100" s="6">
        <v>40584</v>
      </c>
      <c r="S100" s="5">
        <v>90.495532130000001</v>
      </c>
      <c r="T100" s="5" t="s">
        <v>221</v>
      </c>
    </row>
    <row r="101" spans="1:20" x14ac:dyDescent="0.2">
      <c r="A101" s="3" t="s">
        <v>150</v>
      </c>
      <c r="B101" s="4" t="s">
        <v>151</v>
      </c>
      <c r="C101" s="10">
        <v>42643</v>
      </c>
      <c r="D101" s="10" t="s">
        <v>152</v>
      </c>
      <c r="E101" s="11">
        <v>13499</v>
      </c>
      <c r="F101" s="11">
        <v>8450</v>
      </c>
      <c r="G101" s="12">
        <f t="shared" si="4"/>
        <v>0.62597229424401812</v>
      </c>
      <c r="H101" s="12" t="str">
        <f t="shared" si="3"/>
        <v>POOR</v>
      </c>
      <c r="I101" s="5">
        <v>1.8</v>
      </c>
      <c r="J101" s="5">
        <v>126</v>
      </c>
      <c r="K101" s="5" t="str" cm="1">
        <f t="array" ref="K101">_xlfn.IFS(J101&gt;299,"High HP",J101&gt;99,"Medium HP",J101&lt;100,"Low HP")</f>
        <v>Medium HP</v>
      </c>
      <c r="L101" s="5">
        <v>99.8</v>
      </c>
      <c r="M101" s="5">
        <v>67.3</v>
      </c>
      <c r="N101" s="5">
        <v>177.5</v>
      </c>
      <c r="O101" s="5">
        <v>2.593</v>
      </c>
      <c r="P101" s="5">
        <v>13.2</v>
      </c>
      <c r="Q101" s="5">
        <v>30</v>
      </c>
      <c r="R101" s="6">
        <v>40786</v>
      </c>
      <c r="S101" s="5">
        <v>50.241977910000003</v>
      </c>
      <c r="T101" s="5" t="s">
        <v>220</v>
      </c>
    </row>
    <row r="102" spans="1:20" x14ac:dyDescent="0.2">
      <c r="A102" s="3" t="s">
        <v>150</v>
      </c>
      <c r="B102" s="4" t="s">
        <v>153</v>
      </c>
      <c r="C102" s="10">
        <v>88094</v>
      </c>
      <c r="D102" s="10" t="s">
        <v>72</v>
      </c>
      <c r="E102" s="11">
        <v>20390</v>
      </c>
      <c r="F102" s="11">
        <v>11295</v>
      </c>
      <c r="G102" s="12">
        <f t="shared" si="4"/>
        <v>0.55394801373222169</v>
      </c>
      <c r="H102" s="12" t="str">
        <f t="shared" si="3"/>
        <v>POOR</v>
      </c>
      <c r="I102" s="5">
        <v>2.4</v>
      </c>
      <c r="J102" s="5">
        <v>155</v>
      </c>
      <c r="K102" s="5" t="str" cm="1">
        <f t="array" ref="K102">_xlfn.IFS(J102&gt;299,"High HP",J102&gt;99,"Medium HP",J102&lt;100,"Low HP")</f>
        <v>Medium HP</v>
      </c>
      <c r="L102" s="5">
        <v>103.1</v>
      </c>
      <c r="M102" s="5">
        <v>69.099999999999994</v>
      </c>
      <c r="N102" s="5">
        <v>183.5</v>
      </c>
      <c r="O102" s="5">
        <v>3.012</v>
      </c>
      <c r="P102" s="5">
        <v>15.9</v>
      </c>
      <c r="Q102" s="5">
        <v>25</v>
      </c>
      <c r="R102" s="6">
        <v>40757</v>
      </c>
      <c r="S102" s="5">
        <v>63.313727829999998</v>
      </c>
      <c r="T102" s="5" t="s">
        <v>220</v>
      </c>
    </row>
    <row r="103" spans="1:20" x14ac:dyDescent="0.2">
      <c r="A103" s="3" t="s">
        <v>150</v>
      </c>
      <c r="B103" s="4" t="s">
        <v>154</v>
      </c>
      <c r="C103" s="10">
        <v>79853</v>
      </c>
      <c r="D103" s="10" t="s">
        <v>45</v>
      </c>
      <c r="E103" s="11">
        <v>26249</v>
      </c>
      <c r="F103" s="11">
        <v>15125</v>
      </c>
      <c r="G103" s="12">
        <f t="shared" si="4"/>
        <v>0.57621242714008147</v>
      </c>
      <c r="H103" s="12" t="str">
        <f t="shared" si="3"/>
        <v>POOR</v>
      </c>
      <c r="I103" s="5">
        <v>3</v>
      </c>
      <c r="J103" s="5">
        <v>222</v>
      </c>
      <c r="K103" s="5" t="str" cm="1">
        <f t="array" ref="K103">_xlfn.IFS(J103&gt;299,"High HP",J103&gt;99,"Medium HP",J103&lt;100,"Low HP")</f>
        <v>Medium HP</v>
      </c>
      <c r="L103" s="5">
        <v>108.3</v>
      </c>
      <c r="M103" s="5">
        <v>70.3</v>
      </c>
      <c r="N103" s="5">
        <v>190.5</v>
      </c>
      <c r="O103" s="5">
        <v>3.294</v>
      </c>
      <c r="P103" s="5">
        <v>18.5</v>
      </c>
      <c r="Q103" s="5">
        <v>25</v>
      </c>
      <c r="R103" s="6">
        <v>40669</v>
      </c>
      <c r="S103" s="5">
        <v>89.427820310000001</v>
      </c>
      <c r="T103" s="5" t="s">
        <v>220</v>
      </c>
    </row>
    <row r="104" spans="1:20" x14ac:dyDescent="0.2">
      <c r="A104" s="3" t="s">
        <v>150</v>
      </c>
      <c r="B104" s="4" t="s">
        <v>155</v>
      </c>
      <c r="C104" s="10">
        <v>27308</v>
      </c>
      <c r="D104" s="10" t="s">
        <v>19</v>
      </c>
      <c r="E104" s="11">
        <v>26399</v>
      </c>
      <c r="F104" s="11">
        <v>15380</v>
      </c>
      <c r="G104" s="12">
        <f t="shared" si="4"/>
        <v>0.58259782567521501</v>
      </c>
      <c r="H104" s="12" t="str">
        <f t="shared" si="3"/>
        <v>POOR</v>
      </c>
      <c r="I104" s="5">
        <v>3.3</v>
      </c>
      <c r="J104" s="5">
        <v>170</v>
      </c>
      <c r="K104" s="5" t="str" cm="1">
        <f t="array" ref="K104">_xlfn.IFS(J104&gt;299,"High HP",J104&gt;99,"Medium HP",J104&lt;100,"Low HP")</f>
        <v>Medium HP</v>
      </c>
      <c r="L104" s="5">
        <v>112.2</v>
      </c>
      <c r="M104" s="5">
        <v>74.900000000000006</v>
      </c>
      <c r="N104" s="5">
        <v>194.8</v>
      </c>
      <c r="O104" s="5">
        <v>3.9910000000000001</v>
      </c>
      <c r="P104" s="5">
        <v>20</v>
      </c>
      <c r="Q104" s="5">
        <v>21</v>
      </c>
      <c r="R104" s="6">
        <v>40609</v>
      </c>
      <c r="S104" s="5">
        <v>71.171664129999996</v>
      </c>
      <c r="T104" s="5" t="s">
        <v>221</v>
      </c>
    </row>
    <row r="105" spans="1:20" x14ac:dyDescent="0.2">
      <c r="A105" s="3" t="s">
        <v>150</v>
      </c>
      <c r="B105" s="4" t="s">
        <v>156</v>
      </c>
      <c r="C105" s="10">
        <v>42574</v>
      </c>
      <c r="D105" s="10" t="s">
        <v>22</v>
      </c>
      <c r="E105" s="11">
        <v>29299</v>
      </c>
      <c r="F105" s="11">
        <v>17810</v>
      </c>
      <c r="G105" s="12">
        <f t="shared" si="4"/>
        <v>0.60787057578756953</v>
      </c>
      <c r="H105" s="12" t="str">
        <f t="shared" si="3"/>
        <v>POOR</v>
      </c>
      <c r="I105" s="5">
        <v>3.3</v>
      </c>
      <c r="J105" s="5">
        <v>170</v>
      </c>
      <c r="K105" s="5" t="str" cm="1">
        <f t="array" ref="K105">_xlfn.IFS(J105&gt;299,"High HP",J105&gt;99,"Medium HP",J105&lt;100,"Low HP")</f>
        <v>Medium HP</v>
      </c>
      <c r="L105" s="5">
        <v>106.3</v>
      </c>
      <c r="M105" s="5">
        <v>71.7</v>
      </c>
      <c r="N105" s="5">
        <v>182.6</v>
      </c>
      <c r="O105" s="5">
        <v>3.9470000000000001</v>
      </c>
      <c r="P105" s="5">
        <v>21</v>
      </c>
      <c r="Q105" s="5">
        <v>19</v>
      </c>
      <c r="R105" s="6">
        <v>40811</v>
      </c>
      <c r="S105" s="5">
        <v>72.290355079999998</v>
      </c>
      <c r="T105" s="5" t="s">
        <v>221</v>
      </c>
    </row>
    <row r="106" spans="1:20" x14ac:dyDescent="0.2">
      <c r="A106" s="3" t="s">
        <v>150</v>
      </c>
      <c r="B106" s="4" t="s">
        <v>157</v>
      </c>
      <c r="C106" s="10">
        <v>54158</v>
      </c>
      <c r="D106" s="10" t="s">
        <v>19</v>
      </c>
      <c r="E106" s="11">
        <v>22799</v>
      </c>
      <c r="F106" s="11">
        <v>13093</v>
      </c>
      <c r="G106" s="12">
        <f t="shared" si="4"/>
        <v>0.57427957366551163</v>
      </c>
      <c r="H106" s="12" t="str">
        <f t="shared" si="3"/>
        <v>POOR</v>
      </c>
      <c r="I106" s="5">
        <v>3.3</v>
      </c>
      <c r="J106" s="5">
        <v>170</v>
      </c>
      <c r="K106" s="5" t="str" cm="1">
        <f t="array" ref="K106">_xlfn.IFS(J106&gt;299,"High HP",J106&gt;99,"Medium HP",J106&lt;100,"Low HP")</f>
        <v>Medium HP</v>
      </c>
      <c r="L106" s="5">
        <v>104.3</v>
      </c>
      <c r="M106" s="5">
        <v>70.400000000000006</v>
      </c>
      <c r="N106" s="5">
        <v>178</v>
      </c>
      <c r="O106" s="5">
        <v>3.8210000000000002</v>
      </c>
      <c r="P106" s="5">
        <v>19.399999999999999</v>
      </c>
      <c r="Q106" s="5">
        <v>18</v>
      </c>
      <c r="R106" s="6">
        <v>40567</v>
      </c>
      <c r="S106" s="5">
        <v>69.78294434</v>
      </c>
      <c r="T106" s="5" t="s">
        <v>221</v>
      </c>
    </row>
    <row r="107" spans="1:20" x14ac:dyDescent="0.2">
      <c r="A107" s="3" t="s">
        <v>150</v>
      </c>
      <c r="B107" s="4" t="s">
        <v>158</v>
      </c>
      <c r="C107" s="10">
        <v>65004.999999999993</v>
      </c>
      <c r="D107" s="10" t="s">
        <v>54</v>
      </c>
      <c r="E107" s="11">
        <v>17890</v>
      </c>
      <c r="F107" s="11">
        <v>10670</v>
      </c>
      <c r="G107" s="12">
        <f t="shared" si="4"/>
        <v>0.59642258244829516</v>
      </c>
      <c r="H107" s="12" t="str">
        <f t="shared" si="3"/>
        <v>POOR</v>
      </c>
      <c r="I107" s="5">
        <v>3.3</v>
      </c>
      <c r="J107" s="5">
        <v>170</v>
      </c>
      <c r="K107" s="5" t="str" cm="1">
        <f t="array" ref="K107">_xlfn.IFS(J107&gt;299,"High HP",J107&gt;99,"Medium HP",J107&lt;100,"Low HP")</f>
        <v>Medium HP</v>
      </c>
      <c r="L107" s="5">
        <v>116.1</v>
      </c>
      <c r="M107" s="5">
        <v>66.5</v>
      </c>
      <c r="N107" s="5">
        <v>196.1</v>
      </c>
      <c r="O107" s="5">
        <v>3.2170000000000001</v>
      </c>
      <c r="P107" s="5">
        <v>19.399999999999999</v>
      </c>
      <c r="Q107" s="5">
        <v>18</v>
      </c>
      <c r="R107" s="6">
        <v>40782</v>
      </c>
      <c r="S107" s="5">
        <v>67.889270589999995</v>
      </c>
      <c r="T107" s="5" t="s">
        <v>221</v>
      </c>
    </row>
    <row r="108" spans="1:20" x14ac:dyDescent="0.2">
      <c r="A108" s="3" t="s">
        <v>159</v>
      </c>
      <c r="B108" s="4" t="s">
        <v>160</v>
      </c>
      <c r="C108" s="10">
        <v>1112</v>
      </c>
      <c r="D108" s="10" t="s">
        <v>19</v>
      </c>
      <c r="E108" s="11">
        <v>18145</v>
      </c>
      <c r="F108" s="11">
        <v>11240</v>
      </c>
      <c r="G108" s="12">
        <f t="shared" si="4"/>
        <v>0.61945439515017908</v>
      </c>
      <c r="H108" s="12" t="str">
        <f t="shared" si="3"/>
        <v>POOR</v>
      </c>
      <c r="I108" s="5">
        <v>3.1</v>
      </c>
      <c r="J108" s="5">
        <v>150</v>
      </c>
      <c r="K108" s="5" t="str" cm="1">
        <f t="array" ref="K108">_xlfn.IFS(J108&gt;299,"High HP",J108&gt;99,"Medium HP",J108&lt;100,"Low HP")</f>
        <v>Medium HP</v>
      </c>
      <c r="L108" s="5">
        <v>107</v>
      </c>
      <c r="M108" s="5">
        <v>69.400000000000006</v>
      </c>
      <c r="N108" s="5">
        <v>192</v>
      </c>
      <c r="O108" s="5">
        <v>3.1019999999999999</v>
      </c>
      <c r="P108" s="5">
        <v>15.2</v>
      </c>
      <c r="Q108" s="5">
        <v>25</v>
      </c>
      <c r="R108" s="6">
        <v>40694</v>
      </c>
      <c r="S108" s="5">
        <v>60.861611549999999</v>
      </c>
      <c r="T108" s="5" t="s">
        <v>220</v>
      </c>
    </row>
    <row r="109" spans="1:20" x14ac:dyDescent="0.2">
      <c r="A109" s="3" t="s">
        <v>159</v>
      </c>
      <c r="B109" s="4" t="s">
        <v>161</v>
      </c>
      <c r="C109" s="10">
        <v>38554</v>
      </c>
      <c r="D109" s="10" t="s">
        <v>22</v>
      </c>
      <c r="E109" s="11">
        <v>24150</v>
      </c>
      <c r="F109" s="11">
        <v>17100</v>
      </c>
      <c r="G109" s="12">
        <f t="shared" si="4"/>
        <v>0.70807453416149069</v>
      </c>
      <c r="H109" s="12" t="str">
        <f t="shared" si="3"/>
        <v>GOOD</v>
      </c>
      <c r="I109" s="5">
        <v>3.5</v>
      </c>
      <c r="J109" s="5">
        <v>215</v>
      </c>
      <c r="K109" s="5" t="str" cm="1">
        <f t="array" ref="K109">_xlfn.IFS(J109&gt;299,"High HP",J109&gt;99,"Medium HP",J109&lt;100,"Low HP")</f>
        <v>Medium HP</v>
      </c>
      <c r="L109" s="5">
        <v>109</v>
      </c>
      <c r="M109" s="5">
        <v>73.599999999999994</v>
      </c>
      <c r="N109" s="5">
        <v>195.9</v>
      </c>
      <c r="O109" s="5">
        <v>3.4550000000000001</v>
      </c>
      <c r="P109" s="5">
        <v>18</v>
      </c>
      <c r="Q109" s="5">
        <v>23</v>
      </c>
      <c r="R109" s="6">
        <v>40634</v>
      </c>
      <c r="S109" s="5">
        <v>86.272522910000006</v>
      </c>
      <c r="T109" s="5" t="s">
        <v>220</v>
      </c>
    </row>
    <row r="110" spans="1:20" x14ac:dyDescent="0.2">
      <c r="A110" s="3" t="s">
        <v>159</v>
      </c>
      <c r="B110" s="4" t="s">
        <v>162</v>
      </c>
      <c r="C110" s="10">
        <v>80255</v>
      </c>
      <c r="D110" s="10" t="s">
        <v>54</v>
      </c>
      <c r="E110" s="11">
        <v>18270</v>
      </c>
      <c r="F110" s="11">
        <v>11459</v>
      </c>
      <c r="G110" s="12">
        <f t="shared" si="4"/>
        <v>0.62720306513409962</v>
      </c>
      <c r="H110" s="12" t="str">
        <f t="shared" si="3"/>
        <v>POOR</v>
      </c>
      <c r="I110" s="5">
        <v>2.4</v>
      </c>
      <c r="J110" s="5">
        <v>150</v>
      </c>
      <c r="K110" s="5" t="str" cm="1">
        <f t="array" ref="K110">_xlfn.IFS(J110&gt;299,"High HP",J110&gt;99,"Medium HP",J110&lt;100,"Low HP")</f>
        <v>Medium HP</v>
      </c>
      <c r="L110" s="5">
        <v>107</v>
      </c>
      <c r="M110" s="5">
        <v>70.099999999999994</v>
      </c>
      <c r="N110" s="5">
        <v>186.7</v>
      </c>
      <c r="O110" s="5">
        <v>2.9580000000000002</v>
      </c>
      <c r="P110" s="5">
        <v>15</v>
      </c>
      <c r="Q110" s="5">
        <v>27</v>
      </c>
      <c r="R110" s="6">
        <v>40106</v>
      </c>
      <c r="S110" s="5">
        <v>60.727446929999999</v>
      </c>
      <c r="T110" s="5" t="s">
        <v>220</v>
      </c>
    </row>
    <row r="111" spans="1:20" x14ac:dyDescent="0.2">
      <c r="A111" s="3" t="s">
        <v>159</v>
      </c>
      <c r="B111" s="4" t="s">
        <v>163</v>
      </c>
      <c r="C111" s="10">
        <v>14690</v>
      </c>
      <c r="D111" s="10" t="s">
        <v>19</v>
      </c>
      <c r="E111" s="11">
        <v>36229</v>
      </c>
      <c r="F111" s="11">
        <v>19890</v>
      </c>
      <c r="G111" s="12">
        <f t="shared" si="4"/>
        <v>0.54900770101300067</v>
      </c>
      <c r="H111" s="12" t="str">
        <f t="shared" si="3"/>
        <v>POOR</v>
      </c>
      <c r="I111" s="5">
        <v>4</v>
      </c>
      <c r="J111" s="5">
        <v>250</v>
      </c>
      <c r="K111" s="5" t="str" cm="1">
        <f t="array" ref="K111">_xlfn.IFS(J111&gt;299,"High HP",J111&gt;99,"Medium HP",J111&lt;100,"Low HP")</f>
        <v>Medium HP</v>
      </c>
      <c r="L111" s="5">
        <v>113.8</v>
      </c>
      <c r="M111" s="5">
        <v>74.400000000000006</v>
      </c>
      <c r="N111" s="5">
        <v>205.4</v>
      </c>
      <c r="O111" s="5">
        <v>3.9670000000000001</v>
      </c>
      <c r="P111" s="5">
        <v>18.5</v>
      </c>
      <c r="Q111" s="5">
        <v>22</v>
      </c>
      <c r="R111" s="6">
        <v>40592</v>
      </c>
      <c r="S111" s="5">
        <v>103.4416926</v>
      </c>
      <c r="T111" s="5" t="s">
        <v>220</v>
      </c>
    </row>
    <row r="112" spans="1:20" x14ac:dyDescent="0.2">
      <c r="A112" s="3" t="s">
        <v>159</v>
      </c>
      <c r="B112" s="4" t="s">
        <v>164</v>
      </c>
      <c r="C112" s="10">
        <v>20017</v>
      </c>
      <c r="D112" s="10" t="s">
        <v>47</v>
      </c>
      <c r="E112" s="11">
        <v>31598</v>
      </c>
      <c r="F112" s="11">
        <v>19925</v>
      </c>
      <c r="G112" s="12">
        <f t="shared" si="4"/>
        <v>0.63057788467624531</v>
      </c>
      <c r="H112" s="12" t="str">
        <f t="shared" si="3"/>
        <v>POOR</v>
      </c>
      <c r="I112" s="5">
        <v>4.3</v>
      </c>
      <c r="J112" s="5">
        <v>190</v>
      </c>
      <c r="K112" s="5" t="str" cm="1">
        <f t="array" ref="K112">_xlfn.IFS(J112&gt;299,"High HP",J112&gt;99,"Medium HP",J112&lt;100,"Low HP")</f>
        <v>Medium HP</v>
      </c>
      <c r="L112" s="5">
        <v>107</v>
      </c>
      <c r="M112" s="5">
        <v>67.8</v>
      </c>
      <c r="N112" s="5">
        <v>181.2</v>
      </c>
      <c r="O112" s="5">
        <v>4.0679999999999996</v>
      </c>
      <c r="P112" s="5">
        <v>17.5</v>
      </c>
      <c r="Q112" s="5">
        <v>19</v>
      </c>
      <c r="R112" s="6">
        <v>40807</v>
      </c>
      <c r="S112" s="5">
        <v>80.511672590000003</v>
      </c>
      <c r="T112" s="5" t="s">
        <v>221</v>
      </c>
    </row>
    <row r="113" spans="1:20" x14ac:dyDescent="0.2">
      <c r="A113" s="3" t="s">
        <v>159</v>
      </c>
      <c r="B113" s="4" t="s">
        <v>165</v>
      </c>
      <c r="C113" s="10">
        <v>24361</v>
      </c>
      <c r="D113" s="10" t="s">
        <v>19</v>
      </c>
      <c r="E113" s="11">
        <v>25345</v>
      </c>
      <c r="F113" s="11">
        <v>15240</v>
      </c>
      <c r="G113" s="12">
        <f t="shared" si="4"/>
        <v>0.60130203195896625</v>
      </c>
      <c r="H113" s="12" t="str">
        <f t="shared" si="3"/>
        <v>POOR</v>
      </c>
      <c r="I113" s="5">
        <v>3.4</v>
      </c>
      <c r="J113" s="5">
        <v>185</v>
      </c>
      <c r="K113" s="5" t="str" cm="1">
        <f t="array" ref="K113">_xlfn.IFS(J113&gt;299,"High HP",J113&gt;99,"Medium HP",J113&lt;100,"Low HP")</f>
        <v>Medium HP</v>
      </c>
      <c r="L113" s="5">
        <v>120</v>
      </c>
      <c r="M113" s="5">
        <v>72.2</v>
      </c>
      <c r="N113" s="5">
        <v>201.4</v>
      </c>
      <c r="O113" s="5">
        <v>3.948</v>
      </c>
      <c r="P113" s="5">
        <v>25</v>
      </c>
      <c r="Q113" s="5">
        <v>22</v>
      </c>
      <c r="R113" s="6">
        <v>40719</v>
      </c>
      <c r="S113" s="5">
        <v>76.096570420000006</v>
      </c>
      <c r="T113" s="5" t="s">
        <v>221</v>
      </c>
    </row>
    <row r="114" spans="1:20" x14ac:dyDescent="0.2">
      <c r="A114" s="3" t="s">
        <v>166</v>
      </c>
      <c r="B114" s="4" t="s">
        <v>69</v>
      </c>
      <c r="C114" s="10">
        <v>32734</v>
      </c>
      <c r="D114" s="10" t="s">
        <v>45</v>
      </c>
      <c r="E114" s="11">
        <v>12640</v>
      </c>
      <c r="F114" s="11">
        <v>7750</v>
      </c>
      <c r="G114" s="12">
        <f t="shared" si="4"/>
        <v>0.61313291139240511</v>
      </c>
      <c r="H114" s="12" t="str">
        <f t="shared" si="3"/>
        <v>POOR</v>
      </c>
      <c r="I114" s="5">
        <v>2</v>
      </c>
      <c r="J114" s="5">
        <v>132</v>
      </c>
      <c r="K114" s="5" t="str" cm="1">
        <f t="array" ref="K114">_xlfn.IFS(J114&gt;299,"High HP",J114&gt;99,"Medium HP",J114&lt;100,"Low HP")</f>
        <v>Medium HP</v>
      </c>
      <c r="L114" s="5">
        <v>105</v>
      </c>
      <c r="M114" s="5">
        <v>74.400000000000006</v>
      </c>
      <c r="N114" s="5">
        <v>174.4</v>
      </c>
      <c r="O114" s="5">
        <v>2.5590000000000002</v>
      </c>
      <c r="P114" s="5">
        <v>12.5</v>
      </c>
      <c r="Q114" s="5">
        <v>29</v>
      </c>
      <c r="R114" s="6">
        <v>40659</v>
      </c>
      <c r="S114" s="5">
        <v>52.084898750000001</v>
      </c>
      <c r="T114" s="5" t="s">
        <v>220</v>
      </c>
    </row>
    <row r="115" spans="1:20" x14ac:dyDescent="0.2">
      <c r="A115" s="3" t="s">
        <v>166</v>
      </c>
      <c r="B115" s="4" t="s">
        <v>167</v>
      </c>
      <c r="C115" s="10">
        <v>5240</v>
      </c>
      <c r="D115" s="10" t="s">
        <v>19</v>
      </c>
      <c r="E115" s="11">
        <v>16079.999999999998</v>
      </c>
      <c r="F115" s="11">
        <v>9800</v>
      </c>
      <c r="G115" s="12">
        <f t="shared" si="4"/>
        <v>0.60945273631840802</v>
      </c>
      <c r="H115" s="12" t="str">
        <f t="shared" si="3"/>
        <v>POOR</v>
      </c>
      <c r="I115" s="5">
        <v>2</v>
      </c>
      <c r="J115" s="5">
        <v>132</v>
      </c>
      <c r="K115" s="5" t="str" cm="1">
        <f t="array" ref="K115">_xlfn.IFS(J115&gt;299,"High HP",J115&gt;99,"Medium HP",J115&lt;100,"Low HP")</f>
        <v>Medium HP</v>
      </c>
      <c r="L115" s="5">
        <v>108</v>
      </c>
      <c r="M115" s="5">
        <v>71</v>
      </c>
      <c r="N115" s="5">
        <v>186.3</v>
      </c>
      <c r="O115" s="5">
        <v>2.9420000000000002</v>
      </c>
      <c r="P115" s="5">
        <v>16</v>
      </c>
      <c r="Q115" s="5">
        <v>27</v>
      </c>
      <c r="R115" s="6">
        <v>40861</v>
      </c>
      <c r="S115" s="5">
        <v>53.411897670000002</v>
      </c>
      <c r="T115" s="5" t="s">
        <v>220</v>
      </c>
    </row>
    <row r="116" spans="1:20" x14ac:dyDescent="0.2">
      <c r="A116" s="3" t="s">
        <v>166</v>
      </c>
      <c r="B116" s="4" t="s">
        <v>168</v>
      </c>
      <c r="C116" s="10">
        <v>24155</v>
      </c>
      <c r="D116" s="10" t="s">
        <v>45</v>
      </c>
      <c r="E116" s="11">
        <v>18850</v>
      </c>
      <c r="F116" s="11">
        <v>12025</v>
      </c>
      <c r="G116" s="12">
        <f t="shared" si="4"/>
        <v>0.63793103448275867</v>
      </c>
      <c r="H116" s="12" t="str">
        <f t="shared" si="3"/>
        <v>POOR</v>
      </c>
      <c r="I116" s="5">
        <v>2.4</v>
      </c>
      <c r="J116" s="5">
        <v>150</v>
      </c>
      <c r="K116" s="5" t="str" cm="1">
        <f t="array" ref="K116">_xlfn.IFS(J116&gt;299,"High HP",J116&gt;99,"Medium HP",J116&lt;100,"Low HP")</f>
        <v>Medium HP</v>
      </c>
      <c r="L116" s="5">
        <v>113.3</v>
      </c>
      <c r="M116" s="5">
        <v>76.8</v>
      </c>
      <c r="N116" s="5">
        <v>186.3</v>
      </c>
      <c r="O116" s="5">
        <v>3.528</v>
      </c>
      <c r="P116" s="5">
        <v>20</v>
      </c>
      <c r="Q116" s="5">
        <v>24</v>
      </c>
      <c r="R116" s="6">
        <v>40657</v>
      </c>
      <c r="S116" s="5">
        <v>60.951185119999998</v>
      </c>
      <c r="T116" s="5" t="s">
        <v>221</v>
      </c>
    </row>
    <row r="117" spans="1:20" x14ac:dyDescent="0.2">
      <c r="A117" s="3" t="s">
        <v>166</v>
      </c>
      <c r="B117" s="4" t="s">
        <v>169</v>
      </c>
      <c r="C117" s="10">
        <v>1872</v>
      </c>
      <c r="D117" s="10" t="s">
        <v>19</v>
      </c>
      <c r="E117" s="11">
        <v>43000</v>
      </c>
      <c r="F117" s="11">
        <v>30434</v>
      </c>
      <c r="G117" s="12">
        <f t="shared" si="4"/>
        <v>0.70776744186046514</v>
      </c>
      <c r="H117" s="12" t="str">
        <f t="shared" si="3"/>
        <v>GOOD</v>
      </c>
      <c r="I117" s="5">
        <v>3.5</v>
      </c>
      <c r="J117" s="5">
        <v>253</v>
      </c>
      <c r="K117" s="5" t="str" cm="1">
        <f t="array" ref="K117">_xlfn.IFS(J117&gt;299,"High HP",J117&gt;99,"Medium HP",J117&lt;100,"Low HP")</f>
        <v>Medium HP</v>
      </c>
      <c r="L117" s="5">
        <v>113.3</v>
      </c>
      <c r="M117" s="5">
        <v>76.3</v>
      </c>
      <c r="N117" s="5">
        <v>165.4</v>
      </c>
      <c r="O117" s="5">
        <v>2.85</v>
      </c>
      <c r="P117" s="5">
        <v>12</v>
      </c>
      <c r="Q117" s="5">
        <v>21</v>
      </c>
      <c r="R117" s="6">
        <v>41087</v>
      </c>
      <c r="S117" s="5">
        <v>106.98445630000001</v>
      </c>
      <c r="T117" s="5" t="s">
        <v>220</v>
      </c>
    </row>
    <row r="118" spans="1:20" x14ac:dyDescent="0.2">
      <c r="A118" s="3" t="s">
        <v>170</v>
      </c>
      <c r="B118" s="4" t="s">
        <v>171</v>
      </c>
      <c r="C118" s="10">
        <v>51645</v>
      </c>
      <c r="D118" s="10" t="s">
        <v>19</v>
      </c>
      <c r="E118" s="11">
        <v>21610</v>
      </c>
      <c r="F118" s="11">
        <v>13790</v>
      </c>
      <c r="G118" s="12">
        <f t="shared" si="4"/>
        <v>0.6381304951411384</v>
      </c>
      <c r="H118" s="12" t="str">
        <f t="shared" si="3"/>
        <v>POOR</v>
      </c>
      <c r="I118" s="5">
        <v>2.4</v>
      </c>
      <c r="J118" s="5">
        <v>150</v>
      </c>
      <c r="K118" s="5" t="str" cm="1">
        <f t="array" ref="K118">_xlfn.IFS(J118&gt;299,"High HP",J118&gt;99,"Medium HP",J118&lt;100,"Low HP")</f>
        <v>Medium HP</v>
      </c>
      <c r="L118" s="5">
        <v>104.1</v>
      </c>
      <c r="M118" s="5">
        <v>68.400000000000006</v>
      </c>
      <c r="N118" s="5">
        <v>181.9</v>
      </c>
      <c r="O118" s="5">
        <v>2.9060000000000001</v>
      </c>
      <c r="P118" s="5">
        <v>15</v>
      </c>
      <c r="Q118" s="5">
        <v>27</v>
      </c>
      <c r="R118" s="6">
        <v>40933</v>
      </c>
      <c r="S118" s="5">
        <v>62.015870300000003</v>
      </c>
      <c r="T118" s="5" t="s">
        <v>220</v>
      </c>
    </row>
    <row r="119" spans="1:20" x14ac:dyDescent="0.2">
      <c r="A119" s="3" t="s">
        <v>170</v>
      </c>
      <c r="B119" s="4" t="s">
        <v>172</v>
      </c>
      <c r="C119" s="10">
        <v>131097</v>
      </c>
      <c r="D119" s="10" t="s">
        <v>19</v>
      </c>
      <c r="E119" s="11">
        <v>19720</v>
      </c>
      <c r="F119" s="11">
        <v>10290</v>
      </c>
      <c r="G119" s="12">
        <f t="shared" si="4"/>
        <v>0.52180527383367137</v>
      </c>
      <c r="H119" s="12" t="str">
        <f t="shared" si="3"/>
        <v>POOR</v>
      </c>
      <c r="I119" s="5">
        <v>3.4</v>
      </c>
      <c r="J119" s="5">
        <v>175</v>
      </c>
      <c r="K119" s="5" t="str" cm="1">
        <f t="array" ref="K119">_xlfn.IFS(J119&gt;299,"High HP",J119&gt;99,"Medium HP",J119&lt;100,"Low HP")</f>
        <v>Medium HP</v>
      </c>
      <c r="L119" s="5">
        <v>107</v>
      </c>
      <c r="M119" s="5">
        <v>70.400000000000006</v>
      </c>
      <c r="N119" s="5">
        <v>186.3</v>
      </c>
      <c r="O119" s="5">
        <v>3.0910000000000002</v>
      </c>
      <c r="P119" s="5">
        <v>15.2</v>
      </c>
      <c r="Q119" s="5">
        <v>25</v>
      </c>
      <c r="R119" s="6">
        <v>41239</v>
      </c>
      <c r="S119" s="5">
        <v>70.389737260000004</v>
      </c>
      <c r="T119" s="5" t="s">
        <v>220</v>
      </c>
    </row>
    <row r="120" spans="1:20" x14ac:dyDescent="0.2">
      <c r="A120" s="3" t="s">
        <v>170</v>
      </c>
      <c r="B120" s="4" t="s">
        <v>173</v>
      </c>
      <c r="C120" s="10">
        <v>19911</v>
      </c>
      <c r="D120" s="10" t="s">
        <v>49</v>
      </c>
      <c r="E120" s="11">
        <v>25310</v>
      </c>
      <c r="F120" s="11">
        <v>17805</v>
      </c>
      <c r="G120" s="12">
        <f t="shared" si="4"/>
        <v>0.70347688660608454</v>
      </c>
      <c r="H120" s="12" t="str">
        <f t="shared" si="3"/>
        <v>GOOD</v>
      </c>
      <c r="I120" s="5">
        <v>3.8</v>
      </c>
      <c r="J120" s="5">
        <v>200</v>
      </c>
      <c r="K120" s="5" t="str" cm="1">
        <f t="array" ref="K120">_xlfn.IFS(J120&gt;299,"High HP",J120&gt;99,"Medium HP",J120&lt;100,"Low HP")</f>
        <v>Medium HP</v>
      </c>
      <c r="L120" s="5">
        <v>101.1</v>
      </c>
      <c r="M120" s="5">
        <v>74.5</v>
      </c>
      <c r="N120" s="5">
        <v>193.4</v>
      </c>
      <c r="O120" s="5">
        <v>3.492</v>
      </c>
      <c r="P120" s="5">
        <v>16.8</v>
      </c>
      <c r="Q120" s="5">
        <v>25</v>
      </c>
      <c r="R120" s="6">
        <v>41076</v>
      </c>
      <c r="S120" s="5">
        <v>81.492726160000004</v>
      </c>
      <c r="T120" s="5" t="s">
        <v>220</v>
      </c>
    </row>
    <row r="121" spans="1:20" x14ac:dyDescent="0.2">
      <c r="A121" s="3" t="s">
        <v>170</v>
      </c>
      <c r="B121" s="4" t="s">
        <v>174</v>
      </c>
      <c r="C121" s="10">
        <v>92364</v>
      </c>
      <c r="D121" s="10" t="s">
        <v>19</v>
      </c>
      <c r="E121" s="11">
        <v>21665</v>
      </c>
      <c r="F121" s="11">
        <v>14010</v>
      </c>
      <c r="G121" s="12">
        <f t="shared" si="4"/>
        <v>0.6466651280867759</v>
      </c>
      <c r="H121" s="12" t="str">
        <f t="shared" si="3"/>
        <v>POOR</v>
      </c>
      <c r="I121" s="5">
        <v>3.8</v>
      </c>
      <c r="J121" s="5">
        <v>195</v>
      </c>
      <c r="K121" s="5" t="str" cm="1">
        <f t="array" ref="K121">_xlfn.IFS(J121&gt;299,"High HP",J121&gt;99,"Medium HP",J121&lt;100,"Low HP")</f>
        <v>Medium HP</v>
      </c>
      <c r="L121" s="5">
        <v>110.5</v>
      </c>
      <c r="M121" s="5">
        <v>72.7</v>
      </c>
      <c r="N121" s="5">
        <v>196.5</v>
      </c>
      <c r="O121" s="5">
        <v>3.3959999999999999</v>
      </c>
      <c r="P121" s="5">
        <v>18</v>
      </c>
      <c r="Q121" s="5">
        <v>25</v>
      </c>
      <c r="R121" s="6">
        <v>41197</v>
      </c>
      <c r="S121" s="5">
        <v>78.318168130000004</v>
      </c>
      <c r="T121" s="5" t="s">
        <v>220</v>
      </c>
    </row>
    <row r="122" spans="1:20" x14ac:dyDescent="0.2">
      <c r="A122" s="3" t="s">
        <v>170</v>
      </c>
      <c r="B122" s="4" t="s">
        <v>175</v>
      </c>
      <c r="C122" s="10">
        <v>35945</v>
      </c>
      <c r="D122" s="10" t="s">
        <v>19</v>
      </c>
      <c r="E122" s="11">
        <v>23755</v>
      </c>
      <c r="F122" s="11">
        <v>13225</v>
      </c>
      <c r="G122" s="12">
        <f t="shared" si="4"/>
        <v>0.55672490002104824</v>
      </c>
      <c r="H122" s="12" t="str">
        <f t="shared" si="3"/>
        <v>POOR</v>
      </c>
      <c r="I122" s="5">
        <v>3.8</v>
      </c>
      <c r="J122" s="5">
        <v>205</v>
      </c>
      <c r="K122" s="5" t="str" cm="1">
        <f t="array" ref="K122">_xlfn.IFS(J122&gt;299,"High HP",J122&gt;99,"Medium HP",J122&lt;100,"Low HP")</f>
        <v>Medium HP</v>
      </c>
      <c r="L122" s="5">
        <v>112.2</v>
      </c>
      <c r="M122" s="5">
        <v>72.599999999999994</v>
      </c>
      <c r="N122" s="5">
        <v>202.5</v>
      </c>
      <c r="O122" s="5">
        <v>3.59</v>
      </c>
      <c r="P122" s="5">
        <v>17.5</v>
      </c>
      <c r="Q122" s="5">
        <v>24</v>
      </c>
      <c r="R122" s="6">
        <v>40681</v>
      </c>
      <c r="S122" s="5">
        <v>82.661355599999993</v>
      </c>
      <c r="T122" s="5" t="s">
        <v>220</v>
      </c>
    </row>
    <row r="123" spans="1:20" x14ac:dyDescent="0.2">
      <c r="A123" s="3" t="s">
        <v>170</v>
      </c>
      <c r="B123" s="4" t="s">
        <v>176</v>
      </c>
      <c r="C123" s="10">
        <v>39572</v>
      </c>
      <c r="D123" s="10" t="s">
        <v>19</v>
      </c>
      <c r="E123" s="11">
        <v>25635</v>
      </c>
      <c r="F123" s="11">
        <v>14215</v>
      </c>
      <c r="G123" s="12">
        <f t="shared" si="4"/>
        <v>0.55451531109810803</v>
      </c>
      <c r="H123" s="12" t="str">
        <f t="shared" si="3"/>
        <v>POOR</v>
      </c>
      <c r="I123" s="5">
        <v>3.4</v>
      </c>
      <c r="J123" s="5">
        <v>185</v>
      </c>
      <c r="K123" s="5" t="str" cm="1">
        <f t="array" ref="K123">_xlfn.IFS(J123&gt;299,"High HP",J123&gt;99,"Medium HP",J123&lt;100,"Low HP")</f>
        <v>Medium HP</v>
      </c>
      <c r="L123" s="5">
        <v>120</v>
      </c>
      <c r="M123" s="5">
        <v>72.7</v>
      </c>
      <c r="N123" s="5">
        <v>201.3</v>
      </c>
      <c r="O123" s="5">
        <v>3.9420000000000002</v>
      </c>
      <c r="P123" s="5">
        <v>25</v>
      </c>
      <c r="Q123" s="5">
        <v>23</v>
      </c>
      <c r="R123" s="6">
        <v>41112</v>
      </c>
      <c r="S123" s="5">
        <v>76.208439519999999</v>
      </c>
      <c r="T123" s="5" t="s">
        <v>221</v>
      </c>
    </row>
    <row r="124" spans="1:20" x14ac:dyDescent="0.2">
      <c r="A124" s="3" t="s">
        <v>177</v>
      </c>
      <c r="B124" s="4" t="s">
        <v>178</v>
      </c>
      <c r="C124" s="10">
        <v>8982</v>
      </c>
      <c r="D124" s="10" t="s">
        <v>19</v>
      </c>
      <c r="E124" s="11">
        <v>41430</v>
      </c>
      <c r="F124" s="11">
        <v>41250</v>
      </c>
      <c r="G124" s="12">
        <f t="shared" si="4"/>
        <v>0.99565532223026787</v>
      </c>
      <c r="H124" s="12" t="str">
        <f t="shared" si="3"/>
        <v>GOOD</v>
      </c>
      <c r="I124" s="5">
        <v>2.7</v>
      </c>
      <c r="J124" s="5">
        <v>217</v>
      </c>
      <c r="K124" s="5" t="str" cm="1">
        <f t="array" ref="K124">_xlfn.IFS(J124&gt;299,"High HP",J124&gt;99,"Medium HP",J124&lt;100,"Low HP")</f>
        <v>Medium HP</v>
      </c>
      <c r="L124" s="5">
        <v>95.2</v>
      </c>
      <c r="M124" s="5">
        <v>70.099999999999994</v>
      </c>
      <c r="N124" s="5">
        <v>171</v>
      </c>
      <c r="O124" s="5">
        <v>2.778</v>
      </c>
      <c r="P124" s="5">
        <v>17</v>
      </c>
      <c r="Q124" s="5">
        <v>22</v>
      </c>
      <c r="R124" s="6">
        <v>40958</v>
      </c>
      <c r="S124" s="5">
        <v>93.437330700000004</v>
      </c>
      <c r="T124" s="5" t="s">
        <v>220</v>
      </c>
    </row>
    <row r="125" spans="1:20" x14ac:dyDescent="0.2">
      <c r="A125" s="3" t="s">
        <v>177</v>
      </c>
      <c r="B125" s="4" t="s">
        <v>179</v>
      </c>
      <c r="C125" s="10">
        <v>1280</v>
      </c>
      <c r="D125" s="10" t="s">
        <v>19</v>
      </c>
      <c r="E125" s="11">
        <v>71020</v>
      </c>
      <c r="F125" s="11">
        <v>60625</v>
      </c>
      <c r="G125" s="12">
        <f t="shared" si="4"/>
        <v>0.85363277949873273</v>
      </c>
      <c r="H125" s="12" t="str">
        <f t="shared" si="3"/>
        <v>GOOD</v>
      </c>
      <c r="I125" s="5">
        <v>3.4</v>
      </c>
      <c r="J125" s="5">
        <v>300</v>
      </c>
      <c r="K125" s="5" t="str" cm="1">
        <f t="array" ref="K125">_xlfn.IFS(J125&gt;299,"High HP",J125&gt;99,"Medium HP",J125&lt;100,"Low HP")</f>
        <v>High HP</v>
      </c>
      <c r="L125" s="5">
        <v>92.6</v>
      </c>
      <c r="M125" s="5">
        <v>69.5</v>
      </c>
      <c r="N125" s="5">
        <v>174.5</v>
      </c>
      <c r="O125" s="5">
        <v>3.032</v>
      </c>
      <c r="P125" s="5">
        <v>17</v>
      </c>
      <c r="Q125" s="5">
        <v>21</v>
      </c>
      <c r="R125" s="6">
        <v>41264</v>
      </c>
      <c r="S125" s="5">
        <v>134.3909754</v>
      </c>
      <c r="T125" s="5" t="s">
        <v>220</v>
      </c>
    </row>
    <row r="126" spans="1:20" x14ac:dyDescent="0.2">
      <c r="A126" s="3" t="s">
        <v>177</v>
      </c>
      <c r="B126" s="4" t="s">
        <v>180</v>
      </c>
      <c r="C126" s="10">
        <v>1866</v>
      </c>
      <c r="D126" s="10" t="s">
        <v>26</v>
      </c>
      <c r="E126" s="11">
        <v>74970</v>
      </c>
      <c r="F126" s="11">
        <v>67550</v>
      </c>
      <c r="G126" s="12">
        <f t="shared" si="4"/>
        <v>0.90102707749766575</v>
      </c>
      <c r="H126" s="12" t="str">
        <f t="shared" si="3"/>
        <v>GOOD</v>
      </c>
      <c r="I126" s="5">
        <v>3.4</v>
      </c>
      <c r="J126" s="5">
        <v>300</v>
      </c>
      <c r="K126" s="5" t="str" cm="1">
        <f t="array" ref="K126">_xlfn.IFS(J126&gt;299,"High HP",J126&gt;99,"Medium HP",J126&lt;100,"Low HP")</f>
        <v>High HP</v>
      </c>
      <c r="L126" s="5">
        <v>92.6</v>
      </c>
      <c r="M126" s="5">
        <v>69.5</v>
      </c>
      <c r="N126" s="5">
        <v>174.5</v>
      </c>
      <c r="O126" s="5">
        <v>3.0750000000000002</v>
      </c>
      <c r="P126" s="5">
        <v>17</v>
      </c>
      <c r="Q126" s="5">
        <v>23</v>
      </c>
      <c r="R126" s="6">
        <v>40735</v>
      </c>
      <c r="S126" s="5">
        <v>135.91470960000001</v>
      </c>
      <c r="T126" s="5" t="s">
        <v>220</v>
      </c>
    </row>
    <row r="127" spans="1:20" x14ac:dyDescent="0.2">
      <c r="A127" s="3" t="s">
        <v>181</v>
      </c>
      <c r="B127" s="7" t="s">
        <v>182</v>
      </c>
      <c r="C127" s="10">
        <v>9191</v>
      </c>
      <c r="D127" s="10" t="s">
        <v>111</v>
      </c>
      <c r="E127" s="11">
        <v>33120</v>
      </c>
      <c r="F127" s="11">
        <v>22789</v>
      </c>
      <c r="G127" s="12">
        <f t="shared" si="4"/>
        <v>0.68807367149758458</v>
      </c>
      <c r="H127" s="12" t="str">
        <f t="shared" si="3"/>
        <v>POOR</v>
      </c>
      <c r="I127" s="5">
        <v>2.2999999999999998</v>
      </c>
      <c r="J127" s="5">
        <v>170</v>
      </c>
      <c r="K127" s="5" t="str" cm="1">
        <f t="array" ref="K127">_xlfn.IFS(J127&gt;299,"High HP",J127&gt;99,"Medium HP",J127&lt;100,"Low HP")</f>
        <v>Medium HP</v>
      </c>
      <c r="L127" s="5">
        <v>106.4</v>
      </c>
      <c r="M127" s="5">
        <v>70.599999999999994</v>
      </c>
      <c r="N127" s="5">
        <v>189.2</v>
      </c>
      <c r="O127" s="5">
        <v>3.28</v>
      </c>
      <c r="P127" s="5">
        <v>18.5</v>
      </c>
      <c r="Q127" s="5">
        <v>23</v>
      </c>
      <c r="R127" s="6">
        <v>41222</v>
      </c>
      <c r="S127" s="5">
        <v>73.503778190000006</v>
      </c>
      <c r="T127" s="5" t="s">
        <v>220</v>
      </c>
    </row>
    <row r="128" spans="1:20" x14ac:dyDescent="0.2">
      <c r="A128" s="3" t="s">
        <v>181</v>
      </c>
      <c r="B128" s="7" t="s">
        <v>183</v>
      </c>
      <c r="C128" s="10">
        <v>12115</v>
      </c>
      <c r="D128" s="10" t="s">
        <v>111</v>
      </c>
      <c r="E128" s="11">
        <v>26100</v>
      </c>
      <c r="F128" s="11">
        <v>18255</v>
      </c>
      <c r="G128" s="12">
        <f t="shared" si="4"/>
        <v>0.69942528735632181</v>
      </c>
      <c r="H128" s="12" t="str">
        <f t="shared" si="3"/>
        <v>GOOD</v>
      </c>
      <c r="I128" s="5">
        <v>2</v>
      </c>
      <c r="J128" s="5">
        <v>185</v>
      </c>
      <c r="K128" s="5" t="str" cm="1">
        <f t="array" ref="K128">_xlfn.IFS(J128&gt;299,"High HP",J128&gt;99,"Medium HP",J128&lt;100,"Low HP")</f>
        <v>Medium HP</v>
      </c>
      <c r="L128" s="5">
        <v>102.6</v>
      </c>
      <c r="M128" s="5">
        <v>67.400000000000006</v>
      </c>
      <c r="N128" s="5">
        <v>182.2</v>
      </c>
      <c r="O128" s="5">
        <v>2.99</v>
      </c>
      <c r="P128" s="5">
        <v>16.899999999999999</v>
      </c>
      <c r="Q128" s="5">
        <v>23</v>
      </c>
      <c r="R128" s="6">
        <v>40706</v>
      </c>
      <c r="S128" s="5">
        <v>76.02304771</v>
      </c>
      <c r="T128" s="5" t="s">
        <v>220</v>
      </c>
    </row>
    <row r="129" spans="1:20" x14ac:dyDescent="0.2">
      <c r="A129" s="3" t="s">
        <v>184</v>
      </c>
      <c r="B129" s="4" t="s">
        <v>185</v>
      </c>
      <c r="C129" s="10">
        <v>80620</v>
      </c>
      <c r="D129" s="10" t="s">
        <v>49</v>
      </c>
      <c r="E129" s="11">
        <v>10685</v>
      </c>
      <c r="F129" s="11">
        <v>9200</v>
      </c>
      <c r="G129" s="12">
        <f t="shared" si="4"/>
        <v>0.86102012166588671</v>
      </c>
      <c r="H129" s="12" t="str">
        <f t="shared" si="3"/>
        <v>GOOD</v>
      </c>
      <c r="I129" s="5">
        <v>1.9</v>
      </c>
      <c r="J129" s="5">
        <v>100</v>
      </c>
      <c r="K129" s="5" t="str" cm="1">
        <f t="array" ref="K129">_xlfn.IFS(J129&gt;299,"High HP",J129&gt;99,"Medium HP",J129&lt;100,"Low HP")</f>
        <v>Medium HP</v>
      </c>
      <c r="L129" s="5">
        <v>102.4</v>
      </c>
      <c r="M129" s="5">
        <v>66.400000000000006</v>
      </c>
      <c r="N129" s="5">
        <v>176.9</v>
      </c>
      <c r="O129" s="5">
        <v>2.3319999999999999</v>
      </c>
      <c r="P129" s="5">
        <v>12.1</v>
      </c>
      <c r="Q129" s="5">
        <v>33</v>
      </c>
      <c r="R129" s="6">
        <v>41137</v>
      </c>
      <c r="S129" s="5">
        <v>39.986424749999998</v>
      </c>
      <c r="T129" s="5" t="s">
        <v>220</v>
      </c>
    </row>
    <row r="130" spans="1:20" x14ac:dyDescent="0.2">
      <c r="A130" s="3" t="s">
        <v>184</v>
      </c>
      <c r="B130" s="4" t="s">
        <v>186</v>
      </c>
      <c r="C130" s="10">
        <v>24546</v>
      </c>
      <c r="D130" s="10" t="s">
        <v>19</v>
      </c>
      <c r="E130" s="11">
        <v>12535</v>
      </c>
      <c r="F130" s="11">
        <v>10590</v>
      </c>
      <c r="G130" s="12">
        <f t="shared" si="4"/>
        <v>0.84483446350219382</v>
      </c>
      <c r="H130" s="12" t="str">
        <f t="shared" si="3"/>
        <v>GOOD</v>
      </c>
      <c r="I130" s="5">
        <v>1.9</v>
      </c>
      <c r="J130" s="5">
        <v>100</v>
      </c>
      <c r="K130" s="5" t="str" cm="1">
        <f t="array" ref="K130">_xlfn.IFS(J130&gt;299,"High HP",J130&gt;99,"Medium HP",J130&lt;100,"Low HP")</f>
        <v>Medium HP</v>
      </c>
      <c r="L130" s="5">
        <v>102.4</v>
      </c>
      <c r="M130" s="5">
        <v>66.400000000000006</v>
      </c>
      <c r="N130" s="5">
        <v>180</v>
      </c>
      <c r="O130" s="5">
        <v>2.367</v>
      </c>
      <c r="P130" s="5">
        <v>12.1</v>
      </c>
      <c r="Q130" s="5">
        <v>33</v>
      </c>
      <c r="R130" s="6">
        <v>40618</v>
      </c>
      <c r="S130" s="5">
        <v>40.700072419999998</v>
      </c>
      <c r="T130" s="5" t="s">
        <v>220</v>
      </c>
    </row>
    <row r="131" spans="1:20" x14ac:dyDescent="0.2">
      <c r="A131" s="3" t="s">
        <v>184</v>
      </c>
      <c r="B131" s="4" t="s">
        <v>187</v>
      </c>
      <c r="C131" s="10">
        <v>5223</v>
      </c>
      <c r="D131" s="10" t="s">
        <v>47</v>
      </c>
      <c r="E131" s="11">
        <v>14290</v>
      </c>
      <c r="F131" s="11">
        <v>10790</v>
      </c>
      <c r="G131" s="12">
        <f t="shared" si="4"/>
        <v>0.75507347795661306</v>
      </c>
      <c r="H131" s="12" t="str">
        <f t="shared" ref="H131:H156" si="5">IF(G131&gt;69%, "GOOD", "POOR")</f>
        <v>GOOD</v>
      </c>
      <c r="I131" s="5">
        <v>1.9</v>
      </c>
      <c r="J131" s="5">
        <v>124</v>
      </c>
      <c r="K131" s="5" t="str" cm="1">
        <f t="array" ref="K131">_xlfn.IFS(J131&gt;299,"High HP",J131&gt;99,"Medium HP",J131&lt;100,"Low HP")</f>
        <v>Medium HP</v>
      </c>
      <c r="L131" s="5">
        <v>102.4</v>
      </c>
      <c r="M131" s="5">
        <v>66.400000000000006</v>
      </c>
      <c r="N131" s="5">
        <v>176.9</v>
      </c>
      <c r="O131" s="5">
        <v>2.452</v>
      </c>
      <c r="P131" s="5">
        <v>12.1</v>
      </c>
      <c r="Q131" s="5">
        <v>31</v>
      </c>
      <c r="R131" s="6">
        <v>40558</v>
      </c>
      <c r="S131" s="5">
        <v>49.865773670000003</v>
      </c>
      <c r="T131" s="5" t="s">
        <v>220</v>
      </c>
    </row>
    <row r="132" spans="1:20" x14ac:dyDescent="0.2">
      <c r="A132" s="3" t="s">
        <v>184</v>
      </c>
      <c r="B132" s="4" t="s">
        <v>188</v>
      </c>
      <c r="C132" s="10">
        <v>8472</v>
      </c>
      <c r="D132" s="10" t="s">
        <v>47</v>
      </c>
      <c r="E132" s="11">
        <v>18835</v>
      </c>
      <c r="F132" s="11">
        <v>13700</v>
      </c>
      <c r="G132" s="12">
        <f t="shared" si="4"/>
        <v>0.72736925935757901</v>
      </c>
      <c r="H132" s="12" t="str">
        <f t="shared" si="5"/>
        <v>GOOD</v>
      </c>
      <c r="I132" s="5">
        <v>2.2000000000000002</v>
      </c>
      <c r="J132" s="5">
        <v>137</v>
      </c>
      <c r="K132" s="5" t="str" cm="1">
        <f t="array" ref="K132">_xlfn.IFS(J132&gt;299,"High HP",J132&gt;99,"Medium HP",J132&lt;100,"Low HP")</f>
        <v>Medium HP</v>
      </c>
      <c r="L132" s="5">
        <v>106.5</v>
      </c>
      <c r="M132" s="5">
        <v>69</v>
      </c>
      <c r="N132" s="5">
        <v>190.4</v>
      </c>
      <c r="O132" s="5">
        <v>3.0750000000000002</v>
      </c>
      <c r="P132" s="5">
        <v>13.1</v>
      </c>
      <c r="Q132" s="5">
        <v>27</v>
      </c>
      <c r="R132" s="6">
        <v>40760</v>
      </c>
      <c r="S132" s="5">
        <v>56.295243040000003</v>
      </c>
      <c r="T132" s="5" t="s">
        <v>220</v>
      </c>
    </row>
    <row r="133" spans="1:20" x14ac:dyDescent="0.2">
      <c r="A133" s="3" t="s">
        <v>184</v>
      </c>
      <c r="B133" s="4" t="s">
        <v>189</v>
      </c>
      <c r="C133" s="10">
        <v>49989</v>
      </c>
      <c r="D133" s="10" t="s">
        <v>19</v>
      </c>
      <c r="E133" s="11">
        <v>15010</v>
      </c>
      <c r="F133" s="11">
        <v>9900</v>
      </c>
      <c r="G133" s="12">
        <f t="shared" si="4"/>
        <v>0.65956029313790809</v>
      </c>
      <c r="H133" s="12" t="str">
        <f t="shared" si="5"/>
        <v>POOR</v>
      </c>
      <c r="I133" s="5">
        <v>2.2000000000000002</v>
      </c>
      <c r="J133" s="5">
        <v>137</v>
      </c>
      <c r="K133" s="5" t="str" cm="1">
        <f t="array" ref="K133">_xlfn.IFS(J133&gt;299,"High HP",J133&gt;99,"Medium HP",J133&lt;100,"Low HP")</f>
        <v>Medium HP</v>
      </c>
      <c r="L133" s="5">
        <v>106.5</v>
      </c>
      <c r="M133" s="5">
        <v>69</v>
      </c>
      <c r="N133" s="5">
        <v>190.4</v>
      </c>
      <c r="O133" s="5">
        <v>2.91</v>
      </c>
      <c r="P133" s="5">
        <v>13.1</v>
      </c>
      <c r="Q133" s="5">
        <v>28</v>
      </c>
      <c r="R133" s="6">
        <v>41247</v>
      </c>
      <c r="S133" s="5">
        <v>54.819728249999997</v>
      </c>
      <c r="T133" s="5" t="s">
        <v>220</v>
      </c>
    </row>
    <row r="134" spans="1:20" x14ac:dyDescent="0.2">
      <c r="A134" s="3" t="s">
        <v>190</v>
      </c>
      <c r="B134" s="4" t="s">
        <v>191</v>
      </c>
      <c r="C134" s="10">
        <v>47107</v>
      </c>
      <c r="D134" s="10" t="s">
        <v>45</v>
      </c>
      <c r="E134" s="11">
        <v>22695</v>
      </c>
      <c r="F134" s="11">
        <v>16770</v>
      </c>
      <c r="G134" s="12">
        <f t="shared" si="4"/>
        <v>0.73892927957699939</v>
      </c>
      <c r="H134" s="12" t="str">
        <f t="shared" si="5"/>
        <v>GOOD</v>
      </c>
      <c r="I134" s="5">
        <v>2.5</v>
      </c>
      <c r="J134" s="5">
        <v>165</v>
      </c>
      <c r="K134" s="5" t="str" cm="1">
        <f t="array" ref="K134">_xlfn.IFS(J134&gt;299,"High HP",J134&gt;99,"Medium HP",J134&lt;100,"Low HP")</f>
        <v>Medium HP</v>
      </c>
      <c r="L134" s="5">
        <v>103.5</v>
      </c>
      <c r="M134" s="5">
        <v>67.5</v>
      </c>
      <c r="N134" s="5">
        <v>185.8</v>
      </c>
      <c r="O134" s="5">
        <v>3.415</v>
      </c>
      <c r="P134" s="5">
        <v>16.899999999999999</v>
      </c>
      <c r="Q134" s="5">
        <v>25</v>
      </c>
      <c r="R134" s="6">
        <v>40731</v>
      </c>
      <c r="S134" s="5">
        <v>67.765907600000006</v>
      </c>
      <c r="T134" s="5" t="s">
        <v>220</v>
      </c>
    </row>
    <row r="135" spans="1:20" x14ac:dyDescent="0.2">
      <c r="A135" s="3" t="s">
        <v>190</v>
      </c>
      <c r="B135" s="4" t="s">
        <v>192</v>
      </c>
      <c r="C135" s="10">
        <v>33028</v>
      </c>
      <c r="D135" s="10" t="s">
        <v>30</v>
      </c>
      <c r="E135" s="11">
        <v>20095</v>
      </c>
      <c r="F135" s="11">
        <v>14832</v>
      </c>
      <c r="G135" s="12">
        <f t="shared" si="4"/>
        <v>0.73809405324707644</v>
      </c>
      <c r="H135" s="12" t="str">
        <f t="shared" si="5"/>
        <v>GOOD</v>
      </c>
      <c r="I135" s="5">
        <v>2.5</v>
      </c>
      <c r="J135" s="5">
        <v>165</v>
      </c>
      <c r="K135" s="5" t="str" cm="1">
        <f t="array" ref="K135">_xlfn.IFS(J135&gt;299,"High HP",J135&gt;99,"Medium HP",J135&lt;100,"Low HP")</f>
        <v>Medium HP</v>
      </c>
      <c r="L135" s="5">
        <v>99.4</v>
      </c>
      <c r="M135" s="5">
        <v>68.3</v>
      </c>
      <c r="N135" s="5">
        <v>175.2</v>
      </c>
      <c r="O135" s="5">
        <v>3.125</v>
      </c>
      <c r="P135" s="5">
        <v>15.9</v>
      </c>
      <c r="Q135" s="5">
        <v>24</v>
      </c>
      <c r="R135" s="6">
        <v>41162</v>
      </c>
      <c r="S135" s="5">
        <v>66.762943309999997</v>
      </c>
      <c r="T135" s="5" t="s">
        <v>221</v>
      </c>
    </row>
    <row r="136" spans="1:20" x14ac:dyDescent="0.2">
      <c r="A136" s="3" t="s">
        <v>193</v>
      </c>
      <c r="B136" s="4" t="s">
        <v>194</v>
      </c>
      <c r="C136" s="10">
        <v>142535</v>
      </c>
      <c r="D136" s="10" t="s">
        <v>30</v>
      </c>
      <c r="E136" s="11">
        <v>13108</v>
      </c>
      <c r="F136" s="11">
        <v>10025</v>
      </c>
      <c r="G136" s="12">
        <f t="shared" si="4"/>
        <v>0.76480012206286241</v>
      </c>
      <c r="H136" s="12" t="str">
        <f t="shared" si="5"/>
        <v>GOOD</v>
      </c>
      <c r="I136" s="5">
        <v>1.8</v>
      </c>
      <c r="J136" s="5">
        <v>120</v>
      </c>
      <c r="K136" s="5" t="str" cm="1">
        <f t="array" ref="K136">_xlfn.IFS(J136&gt;299,"High HP",J136&gt;99,"Medium HP",J136&lt;100,"Low HP")</f>
        <v>Medium HP</v>
      </c>
      <c r="L136" s="5">
        <v>97</v>
      </c>
      <c r="M136" s="5">
        <v>66.7</v>
      </c>
      <c r="N136" s="5">
        <v>174</v>
      </c>
      <c r="O136" s="5">
        <v>2.42</v>
      </c>
      <c r="P136" s="5">
        <v>13.2</v>
      </c>
      <c r="Q136" s="5">
        <v>33</v>
      </c>
      <c r="R136" s="6">
        <v>40644</v>
      </c>
      <c r="S136" s="5">
        <v>47.96897242</v>
      </c>
      <c r="T136" s="5" t="s">
        <v>220</v>
      </c>
    </row>
    <row r="137" spans="1:20" x14ac:dyDescent="0.2">
      <c r="A137" s="3" t="s">
        <v>193</v>
      </c>
      <c r="B137" s="4" t="s">
        <v>195</v>
      </c>
      <c r="C137" s="10">
        <v>247994</v>
      </c>
      <c r="D137" s="10" t="s">
        <v>104</v>
      </c>
      <c r="E137" s="11">
        <v>17518</v>
      </c>
      <c r="F137" s="11">
        <v>13245</v>
      </c>
      <c r="G137" s="12">
        <f t="shared" si="4"/>
        <v>0.75607946112569924</v>
      </c>
      <c r="H137" s="12" t="str">
        <f t="shared" si="5"/>
        <v>GOOD</v>
      </c>
      <c r="I137" s="5">
        <v>2.2000000000000002</v>
      </c>
      <c r="J137" s="5">
        <v>133</v>
      </c>
      <c r="K137" s="5" t="str" cm="1">
        <f t="array" ref="K137">_xlfn.IFS(J137&gt;299,"High HP",J137&gt;99,"Medium HP",J137&lt;100,"Low HP")</f>
        <v>Medium HP</v>
      </c>
      <c r="L137" s="5">
        <v>105.2</v>
      </c>
      <c r="M137" s="5">
        <v>70.099999999999994</v>
      </c>
      <c r="N137" s="5">
        <v>188.5</v>
      </c>
      <c r="O137" s="5">
        <v>2.9980000000000002</v>
      </c>
      <c r="P137" s="5">
        <v>18.5</v>
      </c>
      <c r="Q137" s="5">
        <v>27</v>
      </c>
      <c r="R137" s="6">
        <v>40584</v>
      </c>
      <c r="S137" s="5">
        <v>54.372419649999998</v>
      </c>
      <c r="T137" s="5" t="s">
        <v>220</v>
      </c>
    </row>
    <row r="138" spans="1:20" x14ac:dyDescent="0.2">
      <c r="A138" s="3" t="s">
        <v>193</v>
      </c>
      <c r="B138" s="4" t="s">
        <v>196</v>
      </c>
      <c r="C138" s="10">
        <v>63849</v>
      </c>
      <c r="D138" s="10" t="s">
        <v>22</v>
      </c>
      <c r="E138" s="11">
        <v>25545</v>
      </c>
      <c r="F138" s="11">
        <v>18140</v>
      </c>
      <c r="G138" s="12">
        <f t="shared" si="4"/>
        <v>0.71011939714229788</v>
      </c>
      <c r="H138" s="12" t="str">
        <f t="shared" si="5"/>
        <v>GOOD</v>
      </c>
      <c r="I138" s="5">
        <v>3</v>
      </c>
      <c r="J138" s="5">
        <v>210</v>
      </c>
      <c r="K138" s="5" t="str" cm="1">
        <f t="array" ref="K138">_xlfn.IFS(J138&gt;299,"High HP",J138&gt;99,"Medium HP",J138&lt;100,"Low HP")</f>
        <v>Medium HP</v>
      </c>
      <c r="L138" s="5">
        <v>107.1</v>
      </c>
      <c r="M138" s="5">
        <v>71.7</v>
      </c>
      <c r="N138" s="5">
        <v>191.9</v>
      </c>
      <c r="O138" s="5">
        <v>3.4169999999999998</v>
      </c>
      <c r="P138" s="5">
        <v>18.5</v>
      </c>
      <c r="Q138" s="5">
        <v>26</v>
      </c>
      <c r="R138" s="6">
        <v>40786</v>
      </c>
      <c r="S138" s="5">
        <v>84.911898260000001</v>
      </c>
      <c r="T138" s="5" t="s">
        <v>220</v>
      </c>
    </row>
    <row r="139" spans="1:20" x14ac:dyDescent="0.2">
      <c r="A139" s="3" t="s">
        <v>193</v>
      </c>
      <c r="B139" s="4" t="s">
        <v>197</v>
      </c>
      <c r="C139" s="10">
        <v>33269</v>
      </c>
      <c r="D139" s="10" t="s">
        <v>19</v>
      </c>
      <c r="E139" s="11">
        <v>16875</v>
      </c>
      <c r="F139" s="11">
        <v>15445</v>
      </c>
      <c r="G139" s="12">
        <f t="shared" si="4"/>
        <v>0.91525925925925922</v>
      </c>
      <c r="H139" s="12" t="str">
        <f t="shared" si="5"/>
        <v>GOOD</v>
      </c>
      <c r="I139" s="5">
        <v>1.8</v>
      </c>
      <c r="J139" s="5">
        <v>140</v>
      </c>
      <c r="K139" s="5" t="str" cm="1">
        <f t="array" ref="K139">_xlfn.IFS(J139&gt;299,"High HP",J139&gt;99,"Medium HP",J139&lt;100,"Low HP")</f>
        <v>Medium HP</v>
      </c>
      <c r="L139" s="5">
        <v>102.4</v>
      </c>
      <c r="M139" s="5">
        <v>68.3</v>
      </c>
      <c r="N139" s="5">
        <v>170.5</v>
      </c>
      <c r="O139" s="5">
        <v>2.4249999999999998</v>
      </c>
      <c r="P139" s="5">
        <v>14.5</v>
      </c>
      <c r="Q139" s="5">
        <v>31</v>
      </c>
      <c r="R139" s="6">
        <v>41272</v>
      </c>
      <c r="S139" s="5">
        <v>56.496030339999997</v>
      </c>
      <c r="T139" s="5" t="s">
        <v>220</v>
      </c>
    </row>
    <row r="140" spans="1:20" x14ac:dyDescent="0.2">
      <c r="A140" s="3" t="s">
        <v>193</v>
      </c>
      <c r="B140" s="4" t="s">
        <v>198</v>
      </c>
      <c r="C140" s="10">
        <v>84087</v>
      </c>
      <c r="D140" s="10" t="s">
        <v>35</v>
      </c>
      <c r="E140" s="11">
        <v>11528</v>
      </c>
      <c r="F140" s="11">
        <v>9575</v>
      </c>
      <c r="G140" s="12">
        <f t="shared" si="4"/>
        <v>0.83058639833448988</v>
      </c>
      <c r="H140" s="12" t="str">
        <f t="shared" si="5"/>
        <v>GOOD</v>
      </c>
      <c r="I140" s="5">
        <v>2.4</v>
      </c>
      <c r="J140" s="5">
        <v>142</v>
      </c>
      <c r="K140" s="5" t="str" cm="1">
        <f t="array" ref="K140">_xlfn.IFS(J140&gt;299,"High HP",J140&gt;99,"Medium HP",J140&lt;100,"Low HP")</f>
        <v>Medium HP</v>
      </c>
      <c r="L140" s="5">
        <v>103.3</v>
      </c>
      <c r="M140" s="5">
        <v>66.5</v>
      </c>
      <c r="N140" s="5">
        <v>178.7</v>
      </c>
      <c r="O140" s="5">
        <v>2.58</v>
      </c>
      <c r="P140" s="5">
        <v>15.1</v>
      </c>
      <c r="Q140" s="5">
        <v>23</v>
      </c>
      <c r="R140" s="6">
        <v>40756</v>
      </c>
      <c r="S140" s="5">
        <v>55.297116580000001</v>
      </c>
      <c r="T140" s="5" t="s">
        <v>221</v>
      </c>
    </row>
    <row r="141" spans="1:20" x14ac:dyDescent="0.2">
      <c r="A141" s="3" t="s">
        <v>193</v>
      </c>
      <c r="B141" s="4" t="s">
        <v>199</v>
      </c>
      <c r="C141" s="10">
        <v>65119</v>
      </c>
      <c r="D141" s="10" t="s">
        <v>19</v>
      </c>
      <c r="E141" s="11">
        <v>22368</v>
      </c>
      <c r="F141" s="11">
        <v>18689</v>
      </c>
      <c r="G141" s="12">
        <f t="shared" si="4"/>
        <v>0.83552396280400576</v>
      </c>
      <c r="H141" s="12" t="str">
        <f t="shared" si="5"/>
        <v>GOOD</v>
      </c>
      <c r="I141" s="5">
        <v>3</v>
      </c>
      <c r="J141" s="5">
        <v>194</v>
      </c>
      <c r="K141" s="5" t="str" cm="1">
        <f t="array" ref="K141">_xlfn.IFS(J141&gt;299,"High HP",J141&gt;99,"Medium HP",J141&lt;100,"Low HP")</f>
        <v>Medium HP</v>
      </c>
      <c r="L141" s="5">
        <v>114.2</v>
      </c>
      <c r="M141" s="5">
        <v>73.400000000000006</v>
      </c>
      <c r="N141" s="5">
        <v>193.5</v>
      </c>
      <c r="O141" s="5">
        <v>3.7589999999999999</v>
      </c>
      <c r="P141" s="5">
        <v>20.9</v>
      </c>
      <c r="Q141" s="5">
        <v>22</v>
      </c>
      <c r="R141" s="6">
        <v>41187</v>
      </c>
      <c r="S141" s="5">
        <v>78.027219470000006</v>
      </c>
      <c r="T141" s="5" t="s">
        <v>221</v>
      </c>
    </row>
    <row r="142" spans="1:20" x14ac:dyDescent="0.2">
      <c r="A142" s="3" t="s">
        <v>193</v>
      </c>
      <c r="B142" s="4" t="s">
        <v>200</v>
      </c>
      <c r="C142" s="10">
        <v>25106</v>
      </c>
      <c r="D142" s="10" t="s">
        <v>152</v>
      </c>
      <c r="E142" s="11">
        <v>16888</v>
      </c>
      <c r="F142" s="11">
        <v>13325</v>
      </c>
      <c r="G142" s="12">
        <f t="shared" si="4"/>
        <v>0.78902179062055899</v>
      </c>
      <c r="H142" s="12" t="str">
        <f t="shared" si="5"/>
        <v>GOOD</v>
      </c>
      <c r="I142" s="5">
        <v>2</v>
      </c>
      <c r="J142" s="5">
        <v>127</v>
      </c>
      <c r="K142" s="5" t="str" cm="1">
        <f t="array" ref="K142">_xlfn.IFS(J142&gt;299,"High HP",J142&gt;99,"Medium HP",J142&lt;100,"Low HP")</f>
        <v>Medium HP</v>
      </c>
      <c r="L142" s="5">
        <v>94.9</v>
      </c>
      <c r="M142" s="5">
        <v>66.7</v>
      </c>
      <c r="N142" s="5">
        <v>163.80000000000001</v>
      </c>
      <c r="O142" s="5">
        <v>2.6680000000000001</v>
      </c>
      <c r="P142" s="5">
        <v>15.3</v>
      </c>
      <c r="Q142" s="5">
        <v>27</v>
      </c>
      <c r="R142" s="6">
        <v>40669</v>
      </c>
      <c r="S142" s="5">
        <v>51.955108869999997</v>
      </c>
      <c r="T142" s="5" t="s">
        <v>221</v>
      </c>
    </row>
    <row r="143" spans="1:20" x14ac:dyDescent="0.2">
      <c r="A143" s="3" t="s">
        <v>193</v>
      </c>
      <c r="B143" s="4" t="s">
        <v>201</v>
      </c>
      <c r="C143" s="10">
        <v>68411</v>
      </c>
      <c r="D143" s="10" t="s">
        <v>72</v>
      </c>
      <c r="E143" s="11">
        <v>22288</v>
      </c>
      <c r="F143" s="11">
        <v>19425</v>
      </c>
      <c r="G143" s="12">
        <f t="shared" si="4"/>
        <v>0.87154522613065322</v>
      </c>
      <c r="H143" s="12" t="str">
        <f t="shared" si="5"/>
        <v>GOOD</v>
      </c>
      <c r="I143" s="5">
        <v>2.7</v>
      </c>
      <c r="J143" s="5">
        <v>150</v>
      </c>
      <c r="K143" s="5" t="str" cm="1">
        <f t="array" ref="K143">_xlfn.IFS(J143&gt;299,"High HP",J143&gt;99,"Medium HP",J143&lt;100,"Low HP")</f>
        <v>Medium HP</v>
      </c>
      <c r="L143" s="5">
        <v>105.3</v>
      </c>
      <c r="M143" s="5">
        <v>66.5</v>
      </c>
      <c r="N143" s="5">
        <v>183.3</v>
      </c>
      <c r="O143" s="5">
        <v>3.44</v>
      </c>
      <c r="P143" s="5">
        <v>18.5</v>
      </c>
      <c r="Q143" s="5">
        <v>23</v>
      </c>
      <c r="R143" s="6">
        <v>40609</v>
      </c>
      <c r="S143" s="5">
        <v>62.35557713</v>
      </c>
      <c r="T143" s="5" t="s">
        <v>221</v>
      </c>
    </row>
    <row r="144" spans="1:20" x14ac:dyDescent="0.2">
      <c r="A144" s="3" t="s">
        <v>193</v>
      </c>
      <c r="B144" s="4" t="s">
        <v>202</v>
      </c>
      <c r="C144" s="10">
        <v>9835</v>
      </c>
      <c r="D144" s="10" t="s">
        <v>45</v>
      </c>
      <c r="E144" s="11">
        <v>51728</v>
      </c>
      <c r="F144" s="11">
        <v>34080</v>
      </c>
      <c r="G144" s="12">
        <f t="shared" si="4"/>
        <v>0.65883080729972165</v>
      </c>
      <c r="H144" s="12" t="str">
        <f t="shared" si="5"/>
        <v>POOR</v>
      </c>
      <c r="I144" s="5">
        <v>4.7</v>
      </c>
      <c r="J144" s="5">
        <v>230</v>
      </c>
      <c r="K144" s="5" t="str" cm="1">
        <f t="array" ref="K144">_xlfn.IFS(J144&gt;299,"High HP",J144&gt;99,"Medium HP",J144&lt;100,"Low HP")</f>
        <v>Medium HP</v>
      </c>
      <c r="L144" s="5">
        <v>112.2</v>
      </c>
      <c r="M144" s="5">
        <v>76.400000000000006</v>
      </c>
      <c r="N144" s="5">
        <v>192.5</v>
      </c>
      <c r="O144" s="5">
        <v>5.1150000000000002</v>
      </c>
      <c r="P144" s="5">
        <v>25.4</v>
      </c>
      <c r="Q144" s="5">
        <v>15</v>
      </c>
      <c r="R144" s="6">
        <v>40811</v>
      </c>
      <c r="S144" s="5">
        <v>102.5289842</v>
      </c>
      <c r="T144" s="5" t="s">
        <v>221</v>
      </c>
    </row>
    <row r="145" spans="1:20" x14ac:dyDescent="0.2">
      <c r="A145" s="3" t="s">
        <v>203</v>
      </c>
      <c r="B145" s="4" t="s">
        <v>204</v>
      </c>
      <c r="C145" s="10">
        <v>9761</v>
      </c>
      <c r="D145" s="10" t="s">
        <v>19</v>
      </c>
      <c r="E145" s="11">
        <v>14900</v>
      </c>
      <c r="F145" s="11">
        <v>11425</v>
      </c>
      <c r="G145" s="12">
        <f t="shared" si="4"/>
        <v>0.76677852348993292</v>
      </c>
      <c r="H145" s="12" t="str">
        <f t="shared" si="5"/>
        <v>GOOD</v>
      </c>
      <c r="I145" s="5">
        <v>2</v>
      </c>
      <c r="J145" s="5">
        <v>115</v>
      </c>
      <c r="K145" s="5" t="str" cm="1">
        <f t="array" ref="K145">_xlfn.IFS(J145&gt;299,"High HP",J145&gt;99,"Medium HP",J145&lt;100,"Low HP")</f>
        <v>Medium HP</v>
      </c>
      <c r="L145" s="5">
        <v>98.9</v>
      </c>
      <c r="M145" s="5">
        <v>68.3</v>
      </c>
      <c r="N145" s="5">
        <v>163.30000000000001</v>
      </c>
      <c r="O145" s="5">
        <v>2.7669999999999999</v>
      </c>
      <c r="P145" s="5">
        <v>14.5</v>
      </c>
      <c r="Q145" s="5">
        <v>26</v>
      </c>
      <c r="R145" s="6">
        <v>40567</v>
      </c>
      <c r="S145" s="5">
        <v>46.943876760000002</v>
      </c>
      <c r="T145" s="5" t="s">
        <v>220</v>
      </c>
    </row>
    <row r="146" spans="1:20" x14ac:dyDescent="0.2">
      <c r="A146" s="3" t="s">
        <v>203</v>
      </c>
      <c r="B146" s="4" t="s">
        <v>205</v>
      </c>
      <c r="C146" s="10">
        <v>83721</v>
      </c>
      <c r="D146" s="10" t="s">
        <v>22</v>
      </c>
      <c r="E146" s="11">
        <v>16700</v>
      </c>
      <c r="F146" s="11">
        <v>13240</v>
      </c>
      <c r="G146" s="12">
        <f t="shared" si="4"/>
        <v>0.792814371257485</v>
      </c>
      <c r="H146" s="12" t="str">
        <f t="shared" si="5"/>
        <v>GOOD</v>
      </c>
      <c r="I146" s="5">
        <v>2</v>
      </c>
      <c r="J146" s="5">
        <v>115</v>
      </c>
      <c r="K146" s="5" t="str" cm="1">
        <f t="array" ref="K146">_xlfn.IFS(J146&gt;299,"High HP",J146&gt;99,"Medium HP",J146&lt;100,"Low HP")</f>
        <v>Medium HP</v>
      </c>
      <c r="L146" s="5">
        <v>98.9</v>
      </c>
      <c r="M146" s="5">
        <v>68.3</v>
      </c>
      <c r="N146" s="5">
        <v>172.3</v>
      </c>
      <c r="O146" s="5">
        <v>2.8530000000000002</v>
      </c>
      <c r="P146" s="5">
        <v>14.5</v>
      </c>
      <c r="Q146" s="5">
        <v>26</v>
      </c>
      <c r="R146" s="6">
        <v>40782</v>
      </c>
      <c r="S146" s="5">
        <v>47.638236659999997</v>
      </c>
      <c r="T146" s="5" t="s">
        <v>220</v>
      </c>
    </row>
    <row r="147" spans="1:20" x14ac:dyDescent="0.2">
      <c r="A147" s="3" t="s">
        <v>203</v>
      </c>
      <c r="B147" s="4" t="s">
        <v>206</v>
      </c>
      <c r="C147" s="10">
        <v>51102</v>
      </c>
      <c r="D147" s="10" t="s">
        <v>19</v>
      </c>
      <c r="E147" s="11">
        <v>21200</v>
      </c>
      <c r="F147" s="11">
        <v>16725</v>
      </c>
      <c r="G147" s="12">
        <f t="shared" si="4"/>
        <v>0.78891509433962259</v>
      </c>
      <c r="H147" s="12" t="str">
        <f t="shared" si="5"/>
        <v>GOOD</v>
      </c>
      <c r="I147" s="5">
        <v>1.8</v>
      </c>
      <c r="J147" s="5">
        <v>150</v>
      </c>
      <c r="K147" s="5" t="str" cm="1">
        <f t="array" ref="K147">_xlfn.IFS(J147&gt;299,"High HP",J147&gt;99,"Medium HP",J147&lt;100,"Low HP")</f>
        <v>Medium HP</v>
      </c>
      <c r="L147" s="5">
        <v>106.4</v>
      </c>
      <c r="M147" s="5">
        <v>68.5</v>
      </c>
      <c r="N147" s="5">
        <v>184.1</v>
      </c>
      <c r="O147" s="5">
        <v>3.0430000000000001</v>
      </c>
      <c r="P147" s="5">
        <v>16.399999999999999</v>
      </c>
      <c r="Q147" s="5">
        <v>27</v>
      </c>
      <c r="R147" s="6">
        <v>41212</v>
      </c>
      <c r="S147" s="5">
        <v>61.701381359999999</v>
      </c>
      <c r="T147" s="5" t="s">
        <v>220</v>
      </c>
    </row>
    <row r="148" spans="1:20" x14ac:dyDescent="0.2">
      <c r="A148" s="3" t="s">
        <v>203</v>
      </c>
      <c r="B148" s="4" t="s">
        <v>207</v>
      </c>
      <c r="C148" s="10">
        <v>9569</v>
      </c>
      <c r="D148" s="10" t="s">
        <v>54</v>
      </c>
      <c r="E148" s="11">
        <v>19990</v>
      </c>
      <c r="F148" s="11">
        <v>16575</v>
      </c>
      <c r="G148" s="12">
        <f t="shared" si="4"/>
        <v>0.82916458229114554</v>
      </c>
      <c r="H148" s="12" t="str">
        <f t="shared" si="5"/>
        <v>GOOD</v>
      </c>
      <c r="I148" s="5">
        <v>2</v>
      </c>
      <c r="J148" s="5">
        <v>115</v>
      </c>
      <c r="K148" s="5" t="str" cm="1">
        <f t="array" ref="K148">_xlfn.IFS(J148&gt;299,"High HP",J148&gt;99,"Medium HP",J148&lt;100,"Low HP")</f>
        <v>Medium HP</v>
      </c>
      <c r="L148" s="5">
        <v>97.4</v>
      </c>
      <c r="M148" s="5">
        <v>66.7</v>
      </c>
      <c r="N148" s="5">
        <v>160.4</v>
      </c>
      <c r="O148" s="5">
        <v>3.0790000000000002</v>
      </c>
      <c r="P148" s="5">
        <v>13.7</v>
      </c>
      <c r="Q148" s="5">
        <v>26</v>
      </c>
      <c r="R148" s="6">
        <v>40694</v>
      </c>
      <c r="S148" s="5">
        <v>48.907372250000002</v>
      </c>
      <c r="T148" s="5" t="s">
        <v>220</v>
      </c>
    </row>
    <row r="149" spans="1:20" x14ac:dyDescent="0.2">
      <c r="A149" s="3" t="s">
        <v>203</v>
      </c>
      <c r="B149" s="4" t="s">
        <v>208</v>
      </c>
      <c r="C149" s="10">
        <v>5596</v>
      </c>
      <c r="D149" s="10" t="s">
        <v>19</v>
      </c>
      <c r="E149" s="11">
        <v>17500</v>
      </c>
      <c r="F149" s="11">
        <v>13760</v>
      </c>
      <c r="G149" s="12">
        <f t="shared" si="4"/>
        <v>0.78628571428571425</v>
      </c>
      <c r="H149" s="12" t="str">
        <f t="shared" si="5"/>
        <v>GOOD</v>
      </c>
      <c r="I149" s="5">
        <v>2</v>
      </c>
      <c r="J149" s="5">
        <v>115</v>
      </c>
      <c r="K149" s="5" t="str" cm="1">
        <f t="array" ref="K149">_xlfn.IFS(J149&gt;299,"High HP",J149&gt;99,"Medium HP",J149&lt;100,"Low HP")</f>
        <v>Medium HP</v>
      </c>
      <c r="L149" s="5">
        <v>98.9</v>
      </c>
      <c r="M149" s="5">
        <v>68.3</v>
      </c>
      <c r="N149" s="5">
        <v>163.30000000000001</v>
      </c>
      <c r="O149" s="5">
        <v>2.762</v>
      </c>
      <c r="P149" s="5">
        <v>14.6</v>
      </c>
      <c r="Q149" s="5">
        <v>26</v>
      </c>
      <c r="R149" s="6">
        <v>40634</v>
      </c>
      <c r="S149" s="5">
        <v>47.946841059999997</v>
      </c>
      <c r="T149" s="5" t="s">
        <v>220</v>
      </c>
    </row>
    <row r="150" spans="1:20" x14ac:dyDescent="0.2">
      <c r="A150" s="3" t="s">
        <v>203</v>
      </c>
      <c r="B150" s="4" t="s">
        <v>209</v>
      </c>
      <c r="C150" s="10">
        <v>49463</v>
      </c>
      <c r="D150" s="10" t="s">
        <v>22</v>
      </c>
      <c r="E150" s="11">
        <v>15900</v>
      </c>
      <c r="F150" s="11">
        <v>11986</v>
      </c>
      <c r="G150" s="12">
        <f t="shared" si="4"/>
        <v>0.75383647798742137</v>
      </c>
      <c r="H150" s="12" t="str">
        <f t="shared" si="5"/>
        <v>GOOD</v>
      </c>
      <c r="I150" s="5">
        <v>2</v>
      </c>
      <c r="J150" s="5">
        <v>115</v>
      </c>
      <c r="K150" s="5" t="str" cm="1">
        <f t="array" ref="K150">_xlfn.IFS(J150&gt;299,"High HP",J150&gt;99,"Medium HP",J150&lt;100,"Low HP")</f>
        <v>Medium HP</v>
      </c>
      <c r="L150" s="5">
        <v>98.9</v>
      </c>
      <c r="M150" s="5">
        <v>67.900000000000006</v>
      </c>
      <c r="N150" s="5">
        <v>161.1</v>
      </c>
      <c r="O150" s="5">
        <v>2.7690000000000001</v>
      </c>
      <c r="P150" s="5">
        <v>14.5</v>
      </c>
      <c r="Q150" s="5">
        <v>26</v>
      </c>
      <c r="R150" s="6">
        <v>40836</v>
      </c>
      <c r="S150" s="5">
        <v>47.329632259999997</v>
      </c>
      <c r="T150" s="5" t="s">
        <v>220</v>
      </c>
    </row>
    <row r="151" spans="1:20" x14ac:dyDescent="0.2">
      <c r="A151" s="3" t="s">
        <v>210</v>
      </c>
      <c r="B151" s="4" t="s">
        <v>211</v>
      </c>
      <c r="C151" s="10">
        <v>16957</v>
      </c>
      <c r="D151" s="10" t="s">
        <v>54</v>
      </c>
      <c r="E151" s="11">
        <v>23400</v>
      </c>
      <c r="F151" s="11">
        <v>14334</v>
      </c>
      <c r="G151" s="12">
        <f t="shared" si="4"/>
        <v>0.61256410256410254</v>
      </c>
      <c r="H151" s="12" t="str">
        <f t="shared" si="5"/>
        <v>POOR</v>
      </c>
      <c r="I151" s="5">
        <v>1.9</v>
      </c>
      <c r="J151" s="5">
        <v>160</v>
      </c>
      <c r="K151" s="5" t="str" cm="1">
        <f t="array" ref="K151">_xlfn.IFS(J151&gt;299,"High HP",J151&gt;99,"Medium HP",J151&lt;100,"Low HP")</f>
        <v>Medium HP</v>
      </c>
      <c r="L151" s="5">
        <v>100.5</v>
      </c>
      <c r="M151" s="5">
        <v>67.599999999999994</v>
      </c>
      <c r="N151" s="5">
        <v>176.6</v>
      </c>
      <c r="O151" s="5">
        <v>2.9980000000000002</v>
      </c>
      <c r="P151" s="5">
        <v>15.8</v>
      </c>
      <c r="Q151" s="5">
        <v>25</v>
      </c>
      <c r="R151" s="6">
        <v>40592</v>
      </c>
      <c r="S151" s="5">
        <v>66.113056799999995</v>
      </c>
      <c r="T151" s="5" t="s">
        <v>220</v>
      </c>
    </row>
    <row r="152" spans="1:20" x14ac:dyDescent="0.2">
      <c r="A152" s="3" t="s">
        <v>210</v>
      </c>
      <c r="B152" s="4" t="s">
        <v>212</v>
      </c>
      <c r="C152" s="10">
        <v>3545</v>
      </c>
      <c r="D152" s="10" t="s">
        <v>19</v>
      </c>
      <c r="E152" s="11">
        <v>24400</v>
      </c>
      <c r="F152" s="11">
        <v>15252</v>
      </c>
      <c r="G152" s="12">
        <f t="shared" si="4"/>
        <v>0.62508196721311471</v>
      </c>
      <c r="H152" s="12" t="str">
        <f t="shared" si="5"/>
        <v>POOR</v>
      </c>
      <c r="I152" s="5">
        <v>1.9</v>
      </c>
      <c r="J152" s="5">
        <v>160</v>
      </c>
      <c r="K152" s="5" t="str" cm="1">
        <f t="array" ref="K152">_xlfn.IFS(J152&gt;299,"High HP",J152&gt;99,"Medium HP",J152&lt;100,"Low HP")</f>
        <v>Medium HP</v>
      </c>
      <c r="L152" s="5">
        <v>100.5</v>
      </c>
      <c r="M152" s="5">
        <v>67.599999999999994</v>
      </c>
      <c r="N152" s="5">
        <v>176.6</v>
      </c>
      <c r="O152" s="5">
        <v>3.0419999999999998</v>
      </c>
      <c r="P152" s="5">
        <v>15.8</v>
      </c>
      <c r="Q152" s="5">
        <v>25</v>
      </c>
      <c r="R152" s="6">
        <v>40807</v>
      </c>
      <c r="S152" s="5">
        <v>66.498812299999997</v>
      </c>
      <c r="T152" s="5" t="s">
        <v>220</v>
      </c>
    </row>
    <row r="153" spans="1:20" x14ac:dyDescent="0.2">
      <c r="A153" s="3" t="s">
        <v>210</v>
      </c>
      <c r="B153" s="4" t="s">
        <v>213</v>
      </c>
      <c r="C153" s="10">
        <v>15245</v>
      </c>
      <c r="D153" s="10" t="s">
        <v>47</v>
      </c>
      <c r="E153" s="11">
        <v>27500</v>
      </c>
      <c r="F153" s="11">
        <v>18900</v>
      </c>
      <c r="G153" s="12">
        <f t="shared" si="4"/>
        <v>0.68727272727272726</v>
      </c>
      <c r="H153" s="12" t="str">
        <f t="shared" si="5"/>
        <v>POOR</v>
      </c>
      <c r="I153" s="5">
        <v>2.4</v>
      </c>
      <c r="J153" s="5">
        <v>168</v>
      </c>
      <c r="K153" s="5" t="str" cm="1">
        <f t="array" ref="K153">_xlfn.IFS(J153&gt;299,"High HP",J153&gt;99,"Medium HP",J153&lt;100,"Low HP")</f>
        <v>Medium HP</v>
      </c>
      <c r="L153" s="5">
        <v>104.9</v>
      </c>
      <c r="M153" s="5">
        <v>69.3</v>
      </c>
      <c r="N153" s="5">
        <v>185.9</v>
      </c>
      <c r="O153" s="5">
        <v>3.2080000000000002</v>
      </c>
      <c r="P153" s="5">
        <v>17.899999999999999</v>
      </c>
      <c r="Q153" s="5">
        <v>25</v>
      </c>
      <c r="R153" s="6">
        <v>41237</v>
      </c>
      <c r="S153" s="5">
        <v>70.654495449999999</v>
      </c>
      <c r="T153" s="5" t="s">
        <v>220</v>
      </c>
    </row>
    <row r="154" spans="1:20" x14ac:dyDescent="0.2">
      <c r="A154" s="3" t="s">
        <v>210</v>
      </c>
      <c r="B154" s="4" t="s">
        <v>214</v>
      </c>
      <c r="C154" s="10">
        <v>17531</v>
      </c>
      <c r="D154" s="10" t="s">
        <v>19</v>
      </c>
      <c r="E154" s="11">
        <v>28800</v>
      </c>
      <c r="F154" s="11">
        <v>20223</v>
      </c>
      <c r="G154" s="12">
        <f t="shared" si="4"/>
        <v>0.70218749999999996</v>
      </c>
      <c r="H154" s="12" t="str">
        <f t="shared" si="5"/>
        <v>GOOD</v>
      </c>
      <c r="I154" s="5">
        <v>2.4</v>
      </c>
      <c r="J154" s="5">
        <v>168</v>
      </c>
      <c r="K154" s="5" t="str" cm="1">
        <f t="array" ref="K154">_xlfn.IFS(J154&gt;299,"High HP",J154&gt;99,"Medium HP",J154&lt;100,"Low HP")</f>
        <v>Medium HP</v>
      </c>
      <c r="L154" s="5">
        <v>104.9</v>
      </c>
      <c r="M154" s="5">
        <v>69.3</v>
      </c>
      <c r="N154" s="5">
        <v>186.2</v>
      </c>
      <c r="O154" s="5">
        <v>3.2589999999999999</v>
      </c>
      <c r="P154" s="5">
        <v>17.899999999999999</v>
      </c>
      <c r="Q154" s="5">
        <v>25</v>
      </c>
      <c r="R154" s="6">
        <v>40719</v>
      </c>
      <c r="S154" s="5">
        <v>71.1559776</v>
      </c>
      <c r="T154" s="5" t="s">
        <v>220</v>
      </c>
    </row>
    <row r="155" spans="1:20" x14ac:dyDescent="0.2">
      <c r="A155" s="3" t="s">
        <v>210</v>
      </c>
      <c r="B155" s="4" t="s">
        <v>215</v>
      </c>
      <c r="C155" s="10">
        <v>3493</v>
      </c>
      <c r="D155" s="10" t="s">
        <v>45</v>
      </c>
      <c r="E155" s="11">
        <v>45500</v>
      </c>
      <c r="F155" s="11">
        <v>34175</v>
      </c>
      <c r="G155" s="12">
        <f t="shared" si="4"/>
        <v>0.75109890109890109</v>
      </c>
      <c r="H155" s="12" t="str">
        <f t="shared" si="5"/>
        <v>GOOD</v>
      </c>
      <c r="I155" s="5">
        <v>2.2999999999999998</v>
      </c>
      <c r="J155" s="5">
        <v>236</v>
      </c>
      <c r="K155" s="5" t="str" cm="1">
        <f t="array" ref="K155">_xlfn.IFS(J155&gt;299,"High HP",J155&gt;99,"Medium HP",J155&lt;100,"Low HP")</f>
        <v>Medium HP</v>
      </c>
      <c r="L155" s="5">
        <v>104.9</v>
      </c>
      <c r="M155" s="5">
        <v>71.5</v>
      </c>
      <c r="N155" s="5">
        <v>185.7</v>
      </c>
      <c r="O155" s="5">
        <v>3.601</v>
      </c>
      <c r="P155" s="5">
        <v>18.5</v>
      </c>
      <c r="Q155" s="5">
        <v>23</v>
      </c>
      <c r="R155" s="6">
        <v>40659</v>
      </c>
      <c r="S155" s="5">
        <v>101.6233572</v>
      </c>
      <c r="T155" s="5" t="s">
        <v>220</v>
      </c>
    </row>
    <row r="156" spans="1:20" x14ac:dyDescent="0.2">
      <c r="A156" s="3" t="s">
        <v>210</v>
      </c>
      <c r="B156" s="4" t="s">
        <v>216</v>
      </c>
      <c r="C156" s="10">
        <v>18969</v>
      </c>
      <c r="D156" s="10" t="s">
        <v>19</v>
      </c>
      <c r="E156" s="11">
        <v>36000</v>
      </c>
      <c r="F156" s="11">
        <v>26403</v>
      </c>
      <c r="G156" s="12">
        <f t="shared" si="4"/>
        <v>0.73341666666666672</v>
      </c>
      <c r="H156" s="12" t="str">
        <f t="shared" si="5"/>
        <v>GOOD</v>
      </c>
      <c r="I156" s="5">
        <v>2.9</v>
      </c>
      <c r="J156" s="5">
        <v>201</v>
      </c>
      <c r="K156" s="5" t="str" cm="1">
        <f t="array" ref="K156">_xlfn.IFS(J156&gt;299,"High HP",J156&gt;99,"Medium HP",J156&lt;100,"Low HP")</f>
        <v>Medium HP</v>
      </c>
      <c r="L156" s="5">
        <v>109.9</v>
      </c>
      <c r="M156" s="5">
        <v>72.099999999999994</v>
      </c>
      <c r="N156" s="5">
        <v>189.8</v>
      </c>
      <c r="O156" s="5">
        <v>3.6</v>
      </c>
      <c r="P156" s="5">
        <v>21.1</v>
      </c>
      <c r="Q156" s="5">
        <v>24</v>
      </c>
      <c r="R156" s="6">
        <v>40861</v>
      </c>
      <c r="S156" s="5">
        <v>85.735654510000003</v>
      </c>
      <c r="T156" s="5" t="s">
        <v>220</v>
      </c>
    </row>
  </sheetData>
  <conditionalFormatting sqref="H2:H156">
    <cfRule type="containsText" dxfId="45" priority="2" operator="containsText" text="GOOD">
      <formula>NOT(ISERROR(SEARCH("GOOD",H2)))</formula>
    </cfRule>
  </conditionalFormatting>
  <conditionalFormatting sqref="H2:H156">
    <cfRule type="containsText" dxfId="44" priority="1" operator="containsText" text="POOR">
      <formula>NOT(ISERROR(SEARCH("POOR",H2)))</formula>
    </cfRule>
  </conditionalFormatting>
  <pageMargins left="0.7" right="0.7" top="0.75" bottom="0.75" header="0.3" footer="0.3"/>
  <pageSetup paperSize="9" orientation="portrait" horizontalDpi="4294967293" verticalDpi="4294967293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3DDA2-CF18-4888-BE87-774F4D1AD08D}">
  <dimension ref="A1:AA156"/>
  <sheetViews>
    <sheetView tabSelected="1" topLeftCell="C50" zoomScaleNormal="100" workbookViewId="0">
      <selection activeCell="D53" sqref="D53"/>
    </sheetView>
  </sheetViews>
  <sheetFormatPr baseColWidth="10" defaultColWidth="8.83203125" defaultRowHeight="15" x14ac:dyDescent="0.2"/>
  <cols>
    <col min="1" max="1" width="15.5" bestFit="1" customWidth="1"/>
    <col min="2" max="2" width="15.5" customWidth="1"/>
    <col min="3" max="3" width="14.83203125" customWidth="1"/>
    <col min="4" max="4" width="20.5" bestFit="1" customWidth="1"/>
    <col min="5" max="5" width="18.83203125" customWidth="1"/>
    <col min="6" max="6" width="12.6640625" style="9" customWidth="1"/>
    <col min="7" max="7" width="19.5" bestFit="1" customWidth="1"/>
    <col min="8" max="8" width="14" customWidth="1"/>
    <col min="9" max="9" width="17.5" customWidth="1"/>
    <col min="10" max="10" width="13.1640625" customWidth="1"/>
    <col min="11" max="11" width="14" customWidth="1"/>
    <col min="12" max="12" width="11.83203125" customWidth="1"/>
    <col min="13" max="13" width="11" hidden="1" customWidth="1"/>
    <col min="14" max="14" width="6.5" hidden="1" customWidth="1"/>
    <col min="15" max="15" width="7" hidden="1" customWidth="1"/>
    <col min="16" max="16" width="12.33203125" hidden="1" customWidth="1"/>
    <col min="17" max="17" width="13.1640625" hidden="1" customWidth="1"/>
    <col min="18" max="18" width="14.6640625" hidden="1" customWidth="1"/>
    <col min="19" max="19" width="13.5" hidden="1" customWidth="1"/>
    <col min="20" max="20" width="17.83203125" hidden="1" customWidth="1"/>
    <col min="22" max="22" width="11.5" bestFit="1" customWidth="1"/>
    <col min="24" max="24" width="11.33203125" bestFit="1" customWidth="1"/>
    <col min="25" max="25" width="7.5" bestFit="1" customWidth="1"/>
    <col min="26" max="26" width="11.5" bestFit="1" customWidth="1"/>
    <col min="27" max="27" width="7.83203125" bestFit="1" customWidth="1"/>
    <col min="28" max="28" width="16.5" bestFit="1" customWidth="1"/>
  </cols>
  <sheetData>
    <row r="1" spans="1:24" s="1" customFormat="1" x14ac:dyDescent="0.2">
      <c r="A1" s="2" t="s">
        <v>1</v>
      </c>
      <c r="B1" s="2" t="s">
        <v>0</v>
      </c>
      <c r="C1" s="2" t="s">
        <v>219</v>
      </c>
      <c r="D1" s="2" t="s">
        <v>3</v>
      </c>
      <c r="E1" s="2" t="s">
        <v>4</v>
      </c>
      <c r="F1" s="8" t="s">
        <v>2</v>
      </c>
      <c r="G1" s="2" t="s">
        <v>5</v>
      </c>
      <c r="H1" s="2" t="s">
        <v>6</v>
      </c>
      <c r="I1" s="2" t="s">
        <v>217</v>
      </c>
      <c r="J1" s="2" t="s">
        <v>7</v>
      </c>
      <c r="K1" s="2" t="s">
        <v>8</v>
      </c>
      <c r="L1" s="2" t="s">
        <v>218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</row>
    <row r="2" spans="1:24" x14ac:dyDescent="0.2">
      <c r="A2" s="4" t="s">
        <v>18</v>
      </c>
      <c r="B2" s="3" t="s">
        <v>17</v>
      </c>
      <c r="C2" s="5" t="s">
        <v>220</v>
      </c>
      <c r="D2" s="10">
        <v>16919</v>
      </c>
      <c r="E2" s="10" t="s">
        <v>19</v>
      </c>
      <c r="F2" s="11">
        <v>21500</v>
      </c>
      <c r="G2" s="11">
        <v>16360</v>
      </c>
      <c r="H2" s="12">
        <f t="shared" ref="H2:H33" si="0">SUM(G2/F2)</f>
        <v>0.76093023255813952</v>
      </c>
      <c r="I2" s="12" t="str">
        <f>IF(H2&gt;69%, "GOOD", "POOR")</f>
        <v>GOOD</v>
      </c>
      <c r="J2" s="5">
        <v>1.8</v>
      </c>
      <c r="K2" s="5">
        <v>140</v>
      </c>
      <c r="L2" s="5" t="str" cm="1">
        <f t="array" ref="L2">_xlfn.IFS(K2&gt;299,"High HP",K2&gt;99,"Medium HP",K2&lt;100,"Low HP")</f>
        <v>Medium HP</v>
      </c>
      <c r="M2" s="5">
        <v>101.2</v>
      </c>
      <c r="N2" s="5">
        <v>67.3</v>
      </c>
      <c r="O2" s="5">
        <v>172.4</v>
      </c>
      <c r="P2" s="5">
        <v>2.6389999999999998</v>
      </c>
      <c r="Q2" s="5">
        <v>13.2</v>
      </c>
      <c r="R2" s="5">
        <v>28</v>
      </c>
      <c r="S2" s="6">
        <v>40941</v>
      </c>
      <c r="T2" s="5">
        <v>58.280149520000002</v>
      </c>
    </row>
    <row r="3" spans="1:24" x14ac:dyDescent="0.2">
      <c r="A3" s="4" t="s">
        <v>20</v>
      </c>
      <c r="B3" s="3" t="s">
        <v>17</v>
      </c>
      <c r="C3" s="5" t="s">
        <v>220</v>
      </c>
      <c r="D3" s="10">
        <v>39384</v>
      </c>
      <c r="E3" s="10" t="s">
        <v>19</v>
      </c>
      <c r="F3" s="11">
        <v>28400</v>
      </c>
      <c r="G3" s="11">
        <v>19875</v>
      </c>
      <c r="H3" s="12">
        <f t="shared" si="0"/>
        <v>0.69982394366197187</v>
      </c>
      <c r="I3" s="12" t="str">
        <f t="shared" ref="I3:I66" si="1">IF(H3&gt;69%, "GOOD", "POOR")</f>
        <v>GOOD</v>
      </c>
      <c r="J3" s="5">
        <v>3.2</v>
      </c>
      <c r="K3" s="5">
        <v>225</v>
      </c>
      <c r="L3" s="5" t="str" cm="1">
        <f t="array" ref="L3">_xlfn.IFS(K3&gt;299,"High HP",K3&gt;99,"Medium HP",K3&lt;100,"Low HP")</f>
        <v>Medium HP</v>
      </c>
      <c r="M3" s="5">
        <v>108.1</v>
      </c>
      <c r="N3" s="5">
        <v>70.3</v>
      </c>
      <c r="O3" s="5">
        <v>192.9</v>
      </c>
      <c r="P3" s="5">
        <v>3.5169999999999999</v>
      </c>
      <c r="Q3" s="5">
        <v>17.2</v>
      </c>
      <c r="R3" s="5">
        <v>25</v>
      </c>
      <c r="S3" s="6">
        <v>40697</v>
      </c>
      <c r="T3" s="5">
        <v>91.370777660000002</v>
      </c>
    </row>
    <row r="4" spans="1:24" x14ac:dyDescent="0.2">
      <c r="A4" s="4" t="s">
        <v>21</v>
      </c>
      <c r="B4" s="3" t="s">
        <v>17</v>
      </c>
      <c r="C4" s="5" t="s">
        <v>220</v>
      </c>
      <c r="D4" s="10">
        <v>8588</v>
      </c>
      <c r="E4" s="10" t="s">
        <v>22</v>
      </c>
      <c r="F4" s="11">
        <v>42000</v>
      </c>
      <c r="G4" s="11">
        <v>29725</v>
      </c>
      <c r="H4" s="12">
        <f t="shared" si="0"/>
        <v>0.70773809523809528</v>
      </c>
      <c r="I4" s="12" t="str">
        <f t="shared" si="1"/>
        <v>GOOD</v>
      </c>
      <c r="J4" s="5">
        <v>3.5</v>
      </c>
      <c r="K4" s="5">
        <v>210</v>
      </c>
      <c r="L4" s="5" t="str" cm="1">
        <f t="array" ref="L4">_xlfn.IFS(K4&gt;299,"High HP",K4&gt;99,"Medium HP",K4&lt;100,"Low HP")</f>
        <v>Medium HP</v>
      </c>
      <c r="M4" s="5">
        <v>114.6</v>
      </c>
      <c r="N4" s="5">
        <v>71.400000000000006</v>
      </c>
      <c r="O4" s="5">
        <v>196.6</v>
      </c>
      <c r="P4" s="5">
        <v>3.85</v>
      </c>
      <c r="Q4" s="5">
        <v>18</v>
      </c>
      <c r="R4" s="5">
        <v>22</v>
      </c>
      <c r="S4" s="6">
        <v>40612</v>
      </c>
      <c r="T4" s="5">
        <v>91.389779329999996</v>
      </c>
    </row>
    <row r="5" spans="1:24" x14ac:dyDescent="0.2">
      <c r="A5" s="4" t="s">
        <v>24</v>
      </c>
      <c r="B5" s="3" t="s">
        <v>23</v>
      </c>
      <c r="C5" s="5" t="s">
        <v>220</v>
      </c>
      <c r="D5" s="10">
        <v>20397</v>
      </c>
      <c r="E5" s="10" t="s">
        <v>22</v>
      </c>
      <c r="F5" s="11">
        <v>23990</v>
      </c>
      <c r="G5" s="11">
        <v>22255</v>
      </c>
      <c r="H5" s="12">
        <f t="shared" si="0"/>
        <v>0.92767819924968742</v>
      </c>
      <c r="I5" s="12" t="str">
        <f t="shared" si="1"/>
        <v>GOOD</v>
      </c>
      <c r="J5" s="5">
        <v>1.8</v>
      </c>
      <c r="K5" s="5">
        <v>150</v>
      </c>
      <c r="L5" s="5" t="str" cm="1">
        <f t="array" ref="L5">_xlfn.IFS(K5&gt;299,"High HP",K5&gt;99,"Medium HP",K5&lt;100,"Low HP")</f>
        <v>Medium HP</v>
      </c>
      <c r="M5" s="5">
        <v>102.6</v>
      </c>
      <c r="N5" s="5">
        <v>68.2</v>
      </c>
      <c r="O5" s="5">
        <v>178</v>
      </c>
      <c r="P5" s="5">
        <v>2.9980000000000002</v>
      </c>
      <c r="Q5" s="5">
        <v>16.399999999999999</v>
      </c>
      <c r="R5" s="5">
        <v>27</v>
      </c>
      <c r="S5" s="6">
        <v>40824</v>
      </c>
      <c r="T5" s="5">
        <v>62.777639200000003</v>
      </c>
      <c r="X5" s="13"/>
    </row>
    <row r="6" spans="1:24" x14ac:dyDescent="0.2">
      <c r="A6" s="4" t="s">
        <v>25</v>
      </c>
      <c r="B6" s="3" t="s">
        <v>23</v>
      </c>
      <c r="C6" s="5" t="s">
        <v>220</v>
      </c>
      <c r="D6" s="10">
        <v>18780</v>
      </c>
      <c r="E6" s="10" t="s">
        <v>26</v>
      </c>
      <c r="F6" s="11">
        <v>33950</v>
      </c>
      <c r="G6" s="11">
        <v>23555</v>
      </c>
      <c r="H6" s="12">
        <f t="shared" si="0"/>
        <v>0.6938144329896907</v>
      </c>
      <c r="I6" s="12" t="str">
        <f t="shared" si="1"/>
        <v>GOOD</v>
      </c>
      <c r="J6" s="5">
        <v>2.8</v>
      </c>
      <c r="K6" s="5">
        <v>200</v>
      </c>
      <c r="L6" s="5" t="str" cm="1">
        <f t="array" ref="L6">_xlfn.IFS(K6&gt;299,"High HP",K6&gt;99,"Medium HP",K6&lt;100,"Low HP")</f>
        <v>Medium HP</v>
      </c>
      <c r="M6" s="5">
        <v>108.7</v>
      </c>
      <c r="N6" s="5">
        <v>76.099999999999994</v>
      </c>
      <c r="O6" s="5">
        <v>192</v>
      </c>
      <c r="P6" s="5">
        <v>3.5609999999999999</v>
      </c>
      <c r="Q6" s="5">
        <v>18.5</v>
      </c>
      <c r="R6" s="5">
        <v>22</v>
      </c>
      <c r="S6" s="6">
        <v>40764</v>
      </c>
      <c r="T6" s="5">
        <v>84.565105020000004</v>
      </c>
      <c r="X6" s="13"/>
    </row>
    <row r="7" spans="1:24" x14ac:dyDescent="0.2">
      <c r="A7" s="4" t="s">
        <v>27</v>
      </c>
      <c r="B7" s="3" t="s">
        <v>23</v>
      </c>
      <c r="C7" s="5" t="s">
        <v>220</v>
      </c>
      <c r="D7" s="10">
        <v>1380</v>
      </c>
      <c r="E7" s="10" t="s">
        <v>26</v>
      </c>
      <c r="F7" s="11">
        <v>62000</v>
      </c>
      <c r="G7" s="11">
        <v>39000</v>
      </c>
      <c r="H7" s="12">
        <f t="shared" si="0"/>
        <v>0.62903225806451613</v>
      </c>
      <c r="I7" s="12" t="str">
        <f t="shared" si="1"/>
        <v>POOR</v>
      </c>
      <c r="J7" s="5">
        <v>4.2</v>
      </c>
      <c r="K7" s="5">
        <v>310</v>
      </c>
      <c r="L7" s="5" t="str" cm="1">
        <f t="array" ref="L7">_xlfn.IFS(K7&gt;299,"High HP",K7&gt;99,"Medium HP",K7&lt;100,"Low HP")</f>
        <v>High HP</v>
      </c>
      <c r="M7" s="5">
        <v>113</v>
      </c>
      <c r="N7" s="5">
        <v>74</v>
      </c>
      <c r="O7" s="5">
        <v>198.2</v>
      </c>
      <c r="P7" s="5">
        <v>3.9020000000000001</v>
      </c>
      <c r="Q7" s="5">
        <v>23.7</v>
      </c>
      <c r="R7" s="5">
        <v>21</v>
      </c>
      <c r="S7" s="6">
        <v>40966</v>
      </c>
      <c r="T7" s="5">
        <v>134.65685819999999</v>
      </c>
      <c r="X7" s="13"/>
    </row>
    <row r="8" spans="1:24" x14ac:dyDescent="0.2">
      <c r="A8" s="4" t="s">
        <v>29</v>
      </c>
      <c r="B8" s="3" t="s">
        <v>28</v>
      </c>
      <c r="C8" s="5" t="s">
        <v>220</v>
      </c>
      <c r="D8" s="10">
        <v>19747</v>
      </c>
      <c r="E8" s="10" t="s">
        <v>30</v>
      </c>
      <c r="F8" s="11">
        <v>26990</v>
      </c>
      <c r="G8" s="11">
        <v>24500</v>
      </c>
      <c r="H8" s="12">
        <f t="shared" si="0"/>
        <v>0.9077436087439793</v>
      </c>
      <c r="I8" s="12" t="str">
        <f t="shared" si="1"/>
        <v>GOOD</v>
      </c>
      <c r="J8" s="5">
        <v>2.5</v>
      </c>
      <c r="K8" s="5">
        <v>170</v>
      </c>
      <c r="L8" s="5" t="str" cm="1">
        <f t="array" ref="L8">_xlfn.IFS(K8&gt;299,"High HP",K8&gt;99,"Medium HP",K8&lt;100,"Low HP")</f>
        <v>Medium HP</v>
      </c>
      <c r="M8" s="5">
        <v>107.3</v>
      </c>
      <c r="N8" s="5">
        <v>68.400000000000006</v>
      </c>
      <c r="O8" s="5">
        <v>176</v>
      </c>
      <c r="P8" s="5">
        <v>3.1789999999999998</v>
      </c>
      <c r="Q8" s="5">
        <v>16.600000000000001</v>
      </c>
      <c r="R8" s="5">
        <v>26</v>
      </c>
      <c r="S8" s="6">
        <v>40722</v>
      </c>
      <c r="T8" s="5">
        <v>71.191206710000003</v>
      </c>
      <c r="X8" s="13"/>
    </row>
    <row r="9" spans="1:24" x14ac:dyDescent="0.2">
      <c r="A9" s="4" t="s">
        <v>31</v>
      </c>
      <c r="B9" s="3" t="s">
        <v>28</v>
      </c>
      <c r="C9" s="5" t="s">
        <v>220</v>
      </c>
      <c r="D9" s="10">
        <v>9231</v>
      </c>
      <c r="E9" s="10" t="s">
        <v>30</v>
      </c>
      <c r="F9" s="11">
        <v>33400</v>
      </c>
      <c r="G9" s="11">
        <v>28675</v>
      </c>
      <c r="H9" s="12">
        <f t="shared" si="0"/>
        <v>0.85853293413173648</v>
      </c>
      <c r="I9" s="12" t="str">
        <f t="shared" si="1"/>
        <v>GOOD</v>
      </c>
      <c r="J9" s="5">
        <v>2.8</v>
      </c>
      <c r="K9" s="5">
        <v>193</v>
      </c>
      <c r="L9" s="5" t="str" cm="1">
        <f t="array" ref="L9">_xlfn.IFS(K9&gt;299,"High HP",K9&gt;99,"Medium HP",K9&lt;100,"Low HP")</f>
        <v>Medium HP</v>
      </c>
      <c r="M9" s="5">
        <v>107.3</v>
      </c>
      <c r="N9" s="5">
        <v>68.5</v>
      </c>
      <c r="O9" s="5">
        <v>176</v>
      </c>
      <c r="P9" s="5">
        <v>3.1970000000000001</v>
      </c>
      <c r="Q9" s="5">
        <v>16.600000000000001</v>
      </c>
      <c r="R9" s="5">
        <v>24</v>
      </c>
      <c r="S9" s="6">
        <v>40937</v>
      </c>
      <c r="T9" s="5">
        <v>81.877068559999998</v>
      </c>
      <c r="X9" s="13"/>
    </row>
    <row r="10" spans="1:24" x14ac:dyDescent="0.2">
      <c r="A10" s="4" t="s">
        <v>32</v>
      </c>
      <c r="B10" s="3" t="s">
        <v>28</v>
      </c>
      <c r="C10" s="5" t="s">
        <v>220</v>
      </c>
      <c r="D10" s="10">
        <v>17527</v>
      </c>
      <c r="E10" s="10" t="s">
        <v>19</v>
      </c>
      <c r="F10" s="11">
        <v>38900</v>
      </c>
      <c r="G10" s="11">
        <v>36125</v>
      </c>
      <c r="H10" s="12">
        <f t="shared" si="0"/>
        <v>0.92866323907455017</v>
      </c>
      <c r="I10" s="12" t="str">
        <f t="shared" si="1"/>
        <v>GOOD</v>
      </c>
      <c r="J10" s="5">
        <v>2.8</v>
      </c>
      <c r="K10" s="5">
        <v>193</v>
      </c>
      <c r="L10" s="5" t="str" cm="1">
        <f t="array" ref="L10">_xlfn.IFS(K10&gt;299,"High HP",K10&gt;99,"Medium HP",K10&lt;100,"Low HP")</f>
        <v>Medium HP</v>
      </c>
      <c r="M10" s="5">
        <v>111.4</v>
      </c>
      <c r="N10" s="5">
        <v>70.900000000000006</v>
      </c>
      <c r="O10" s="5">
        <v>188</v>
      </c>
      <c r="P10" s="5">
        <v>3.472</v>
      </c>
      <c r="Q10" s="5">
        <v>18.5</v>
      </c>
      <c r="R10" s="5">
        <v>25</v>
      </c>
      <c r="S10" s="6">
        <v>40637</v>
      </c>
      <c r="T10" s="5">
        <v>83.998723799999993</v>
      </c>
      <c r="X10" s="13"/>
    </row>
    <row r="11" spans="1:24" x14ac:dyDescent="0.2">
      <c r="A11" s="4" t="s">
        <v>34</v>
      </c>
      <c r="B11" s="3" t="s">
        <v>33</v>
      </c>
      <c r="C11" s="5" t="s">
        <v>220</v>
      </c>
      <c r="D11" s="10">
        <v>91561</v>
      </c>
      <c r="E11" s="10" t="s">
        <v>35</v>
      </c>
      <c r="F11" s="11">
        <v>21975</v>
      </c>
      <c r="G11" s="11">
        <v>12475</v>
      </c>
      <c r="H11" s="12">
        <f t="shared" si="0"/>
        <v>0.56769055745164965</v>
      </c>
      <c r="I11" s="12" t="str">
        <f t="shared" si="1"/>
        <v>POOR</v>
      </c>
      <c r="J11" s="5">
        <v>3.1</v>
      </c>
      <c r="K11" s="5">
        <v>175</v>
      </c>
      <c r="L11" s="5" t="str" cm="1">
        <f t="array" ref="L11">_xlfn.IFS(K11&gt;299,"High HP",K11&gt;99,"Medium HP",K11&lt;100,"Low HP")</f>
        <v>Medium HP</v>
      </c>
      <c r="M11" s="5">
        <v>109</v>
      </c>
      <c r="N11" s="5">
        <v>72.7</v>
      </c>
      <c r="O11" s="5">
        <v>194.6</v>
      </c>
      <c r="P11" s="5">
        <v>3.3679999999999999</v>
      </c>
      <c r="Q11" s="5">
        <v>17.5</v>
      </c>
      <c r="R11" s="5">
        <v>25</v>
      </c>
      <c r="S11" s="6">
        <v>40849</v>
      </c>
      <c r="T11" s="5">
        <v>71.181451319999994</v>
      </c>
      <c r="X11" s="13"/>
    </row>
    <row r="12" spans="1:24" x14ac:dyDescent="0.2">
      <c r="A12" s="4" t="s">
        <v>36</v>
      </c>
      <c r="B12" s="3" t="s">
        <v>33</v>
      </c>
      <c r="C12" s="5" t="s">
        <v>220</v>
      </c>
      <c r="D12" s="10">
        <v>39350</v>
      </c>
      <c r="E12" s="10" t="s">
        <v>19</v>
      </c>
      <c r="F12" s="11">
        <v>25300</v>
      </c>
      <c r="G12" s="11">
        <v>13740</v>
      </c>
      <c r="H12" s="12">
        <f t="shared" si="0"/>
        <v>0.54308300395256914</v>
      </c>
      <c r="I12" s="12" t="str">
        <f t="shared" si="1"/>
        <v>POOR</v>
      </c>
      <c r="J12" s="5">
        <v>3.8</v>
      </c>
      <c r="K12" s="5">
        <v>240</v>
      </c>
      <c r="L12" s="5" t="str" cm="1">
        <f t="array" ref="L12">_xlfn.IFS(K12&gt;299,"High HP",K12&gt;99,"Medium HP",K12&lt;100,"Low HP")</f>
        <v>Medium HP</v>
      </c>
      <c r="M12" s="5">
        <v>109</v>
      </c>
      <c r="N12" s="5">
        <v>72.7</v>
      </c>
      <c r="O12" s="5">
        <v>196.2</v>
      </c>
      <c r="P12" s="5">
        <v>3.5430000000000001</v>
      </c>
      <c r="Q12" s="5">
        <v>17.5</v>
      </c>
      <c r="R12" s="5">
        <v>23</v>
      </c>
      <c r="S12" s="6">
        <v>40789</v>
      </c>
      <c r="T12" s="5">
        <v>95.636702529999994</v>
      </c>
      <c r="X12" s="13"/>
    </row>
    <row r="13" spans="1:24" x14ac:dyDescent="0.2">
      <c r="A13" s="4" t="s">
        <v>37</v>
      </c>
      <c r="B13" s="3" t="s">
        <v>33</v>
      </c>
      <c r="C13" s="5" t="s">
        <v>220</v>
      </c>
      <c r="D13" s="10">
        <v>27851</v>
      </c>
      <c r="E13" s="10" t="s">
        <v>38</v>
      </c>
      <c r="F13" s="11">
        <v>31965</v>
      </c>
      <c r="G13" s="11">
        <v>20190</v>
      </c>
      <c r="H13" s="12">
        <f t="shared" si="0"/>
        <v>0.63162834350070385</v>
      </c>
      <c r="I13" s="12" t="str">
        <f t="shared" si="1"/>
        <v>POOR</v>
      </c>
      <c r="J13" s="5">
        <v>3.8</v>
      </c>
      <c r="K13" s="5">
        <v>205</v>
      </c>
      <c r="L13" s="5" t="str" cm="1">
        <f t="array" ref="L13">_xlfn.IFS(K13&gt;299,"High HP",K13&gt;99,"Medium HP",K13&lt;100,"Low HP")</f>
        <v>Medium HP</v>
      </c>
      <c r="M13" s="5">
        <v>113.8</v>
      </c>
      <c r="N13" s="5">
        <v>74.7</v>
      </c>
      <c r="O13" s="5">
        <v>206.8</v>
      </c>
      <c r="P13" s="5">
        <v>3.778</v>
      </c>
      <c r="Q13" s="5">
        <v>18.5</v>
      </c>
      <c r="R13" s="5">
        <v>24</v>
      </c>
      <c r="S13" s="6">
        <v>40991</v>
      </c>
      <c r="T13" s="5">
        <v>85.828408249999995</v>
      </c>
      <c r="X13" s="13"/>
    </row>
    <row r="14" spans="1:24" x14ac:dyDescent="0.2">
      <c r="A14" s="4" t="s">
        <v>39</v>
      </c>
      <c r="B14" s="3" t="s">
        <v>33</v>
      </c>
      <c r="C14" s="5" t="s">
        <v>220</v>
      </c>
      <c r="D14" s="10">
        <v>83257</v>
      </c>
      <c r="E14" s="10" t="s">
        <v>40</v>
      </c>
      <c r="F14" s="11">
        <v>27885</v>
      </c>
      <c r="G14" s="11">
        <v>13360</v>
      </c>
      <c r="H14" s="12">
        <f t="shared" si="0"/>
        <v>0.4791106329567868</v>
      </c>
      <c r="I14" s="12" t="str">
        <f t="shared" si="1"/>
        <v>POOR</v>
      </c>
      <c r="J14" s="5">
        <v>3.8</v>
      </c>
      <c r="K14" s="5">
        <v>205</v>
      </c>
      <c r="L14" s="5" t="str" cm="1">
        <f t="array" ref="L14">_xlfn.IFS(K14&gt;299,"High HP",K14&gt;99,"Medium HP",K14&lt;100,"Low HP")</f>
        <v>Medium HP</v>
      </c>
      <c r="M14" s="5">
        <v>112.2</v>
      </c>
      <c r="N14" s="5">
        <v>73.5</v>
      </c>
      <c r="O14" s="5">
        <v>200</v>
      </c>
      <c r="P14" s="5">
        <v>3.5910000000000002</v>
      </c>
      <c r="Q14" s="5">
        <v>17.5</v>
      </c>
      <c r="R14" s="5">
        <v>25</v>
      </c>
      <c r="S14" s="6">
        <v>40747</v>
      </c>
      <c r="T14" s="5">
        <v>84.254525810000004</v>
      </c>
    </row>
    <row r="15" spans="1:24" x14ac:dyDescent="0.2">
      <c r="A15" s="4" t="s">
        <v>42</v>
      </c>
      <c r="B15" s="3" t="s">
        <v>41</v>
      </c>
      <c r="C15" s="5" t="s">
        <v>220</v>
      </c>
      <c r="D15" s="10">
        <v>63729</v>
      </c>
      <c r="E15" s="10" t="s">
        <v>40</v>
      </c>
      <c r="F15" s="11">
        <v>39895</v>
      </c>
      <c r="G15" s="11">
        <v>22525</v>
      </c>
      <c r="H15" s="12">
        <f t="shared" si="0"/>
        <v>0.56460709362075445</v>
      </c>
      <c r="I15" s="12" t="str">
        <f t="shared" si="1"/>
        <v>POOR</v>
      </c>
      <c r="J15" s="5">
        <v>4.5999999999999996</v>
      </c>
      <c r="K15" s="5">
        <v>275</v>
      </c>
      <c r="L15" s="5" t="str" cm="1">
        <f t="array" ref="L15">_xlfn.IFS(K15&gt;299,"High HP",K15&gt;99,"Medium HP",K15&lt;100,"Low HP")</f>
        <v>Medium HP</v>
      </c>
      <c r="M15" s="5">
        <v>115.3</v>
      </c>
      <c r="N15" s="5">
        <v>74.5</v>
      </c>
      <c r="O15" s="5">
        <v>207.2</v>
      </c>
      <c r="P15" s="5">
        <v>3.9780000000000002</v>
      </c>
      <c r="Q15" s="5">
        <v>18.5</v>
      </c>
      <c r="R15" s="5">
        <v>22</v>
      </c>
      <c r="S15" s="6">
        <v>40962</v>
      </c>
      <c r="T15" s="5">
        <v>113.85459760000001</v>
      </c>
    </row>
    <row r="16" spans="1:24" x14ac:dyDescent="0.2">
      <c r="A16" s="4" t="s">
        <v>43</v>
      </c>
      <c r="B16" s="3" t="s">
        <v>41</v>
      </c>
      <c r="C16" s="5" t="s">
        <v>220</v>
      </c>
      <c r="D16" s="10">
        <v>15943</v>
      </c>
      <c r="E16" s="10" t="s">
        <v>40</v>
      </c>
      <c r="F16" s="11">
        <v>44475</v>
      </c>
      <c r="G16" s="11">
        <v>27100</v>
      </c>
      <c r="H16" s="12">
        <f t="shared" si="0"/>
        <v>0.60933108487914556</v>
      </c>
      <c r="I16" s="12" t="str">
        <f t="shared" si="1"/>
        <v>POOR</v>
      </c>
      <c r="J16" s="5">
        <v>4.5999999999999996</v>
      </c>
      <c r="K16" s="5">
        <v>275</v>
      </c>
      <c r="L16" s="5" t="str" cm="1">
        <f t="array" ref="L16">_xlfn.IFS(K16&gt;299,"High HP",K16&gt;99,"Medium HP",K16&lt;100,"Low HP")</f>
        <v>Medium HP</v>
      </c>
      <c r="M16" s="5">
        <v>112.2</v>
      </c>
      <c r="N16" s="5">
        <v>75</v>
      </c>
      <c r="O16" s="5">
        <v>201</v>
      </c>
      <c r="P16" s="5">
        <v>3.875</v>
      </c>
      <c r="Q16" s="5">
        <v>18.5</v>
      </c>
      <c r="R16" s="5">
        <v>22</v>
      </c>
      <c r="S16" s="6">
        <v>40662</v>
      </c>
      <c r="T16" s="5">
        <v>115.6213578</v>
      </c>
      <c r="W16" s="13"/>
    </row>
    <row r="17" spans="1:27" x14ac:dyDescent="0.2">
      <c r="A17" s="4" t="s">
        <v>44</v>
      </c>
      <c r="B17" s="3" t="s">
        <v>41</v>
      </c>
      <c r="C17" s="5" t="s">
        <v>220</v>
      </c>
      <c r="D17" s="10">
        <v>6536</v>
      </c>
      <c r="E17" s="10" t="s">
        <v>45</v>
      </c>
      <c r="F17" s="11">
        <v>39665</v>
      </c>
      <c r="G17" s="11">
        <v>25725</v>
      </c>
      <c r="H17" s="12">
        <f t="shared" si="0"/>
        <v>0.6485566620446237</v>
      </c>
      <c r="I17" s="12" t="str">
        <f t="shared" si="1"/>
        <v>POOR</v>
      </c>
      <c r="J17" s="5">
        <v>4.5999999999999996</v>
      </c>
      <c r="K17" s="5">
        <v>275</v>
      </c>
      <c r="L17" s="5" t="str" cm="1">
        <f t="array" ref="L17">_xlfn.IFS(K17&gt;299,"High HP",K17&gt;99,"Medium HP",K17&lt;100,"Low HP")</f>
        <v>Medium HP</v>
      </c>
      <c r="M17" s="5">
        <v>108</v>
      </c>
      <c r="N17" s="5">
        <v>75.5</v>
      </c>
      <c r="O17" s="5">
        <v>200.6</v>
      </c>
      <c r="P17" s="5">
        <v>3.843</v>
      </c>
      <c r="Q17" s="5">
        <v>19</v>
      </c>
      <c r="R17" s="5">
        <v>22</v>
      </c>
      <c r="S17" s="6">
        <v>40874</v>
      </c>
      <c r="T17" s="5">
        <v>113.7658739</v>
      </c>
    </row>
    <row r="18" spans="1:27" x14ac:dyDescent="0.2">
      <c r="A18" s="4" t="s">
        <v>46</v>
      </c>
      <c r="B18" s="3" t="s">
        <v>41</v>
      </c>
      <c r="C18" s="5" t="s">
        <v>220</v>
      </c>
      <c r="D18" s="10">
        <v>11185</v>
      </c>
      <c r="E18" s="10" t="s">
        <v>47</v>
      </c>
      <c r="F18" s="11">
        <v>31010</v>
      </c>
      <c r="G18" s="11">
        <v>18225</v>
      </c>
      <c r="H18" s="12">
        <f t="shared" si="0"/>
        <v>0.58771364076104482</v>
      </c>
      <c r="I18" s="12" t="str">
        <f t="shared" si="1"/>
        <v>POOR</v>
      </c>
      <c r="J18" s="5">
        <v>3</v>
      </c>
      <c r="K18" s="5">
        <v>200</v>
      </c>
      <c r="L18" s="5" t="str" cm="1">
        <f t="array" ref="L18">_xlfn.IFS(K18&gt;299,"High HP",K18&gt;99,"Medium HP",K18&lt;100,"Low HP")</f>
        <v>Medium HP</v>
      </c>
      <c r="M18" s="5">
        <v>107.4</v>
      </c>
      <c r="N18" s="5">
        <v>70.3</v>
      </c>
      <c r="O18" s="5">
        <v>194.8</v>
      </c>
      <c r="P18" s="5">
        <v>3.77</v>
      </c>
      <c r="Q18" s="5">
        <v>18</v>
      </c>
      <c r="R18" s="5">
        <v>22</v>
      </c>
      <c r="S18" s="6">
        <v>40814</v>
      </c>
      <c r="T18" s="5">
        <v>83.483093580000002</v>
      </c>
    </row>
    <row r="19" spans="1:27" x14ac:dyDescent="0.2">
      <c r="A19" s="4" t="s">
        <v>48</v>
      </c>
      <c r="B19" s="3" t="s">
        <v>41</v>
      </c>
      <c r="C19" s="5" t="s">
        <v>221</v>
      </c>
      <c r="D19" s="10">
        <v>14785</v>
      </c>
      <c r="E19" s="10" t="s">
        <v>49</v>
      </c>
      <c r="F19" s="11">
        <v>46225</v>
      </c>
      <c r="G19" s="11">
        <v>31245</v>
      </c>
      <c r="H19" s="12">
        <f t="shared" si="0"/>
        <v>0.67593293672255272</v>
      </c>
      <c r="I19" s="12" t="str">
        <f t="shared" si="1"/>
        <v>POOR</v>
      </c>
      <c r="J19" s="5">
        <v>5.7</v>
      </c>
      <c r="K19" s="5">
        <v>255</v>
      </c>
      <c r="L19" s="5" t="str" cm="1">
        <f t="array" ref="L19">_xlfn.IFS(K19&gt;299,"High HP",K19&gt;99,"Medium HP",K19&lt;100,"Low HP")</f>
        <v>Medium HP</v>
      </c>
      <c r="M19" s="5">
        <v>117.5</v>
      </c>
      <c r="N19" s="5">
        <v>77</v>
      </c>
      <c r="O19" s="5">
        <v>201.2</v>
      </c>
      <c r="P19" s="5">
        <v>5.5720000000000001</v>
      </c>
      <c r="Q19" s="5">
        <v>30</v>
      </c>
      <c r="R19" s="5">
        <v>15</v>
      </c>
      <c r="S19" s="6">
        <v>41016</v>
      </c>
      <c r="T19" s="5">
        <v>109.5091165</v>
      </c>
    </row>
    <row r="20" spans="1:27" x14ac:dyDescent="0.2">
      <c r="A20" s="4" t="s">
        <v>51</v>
      </c>
      <c r="B20" s="3" t="s">
        <v>50</v>
      </c>
      <c r="C20" s="5" t="s">
        <v>220</v>
      </c>
      <c r="D20" s="10">
        <v>145519</v>
      </c>
      <c r="E20" s="10" t="s">
        <v>49</v>
      </c>
      <c r="F20" s="11">
        <v>13260</v>
      </c>
      <c r="G20" s="11">
        <v>9250</v>
      </c>
      <c r="H20" s="12">
        <f t="shared" si="0"/>
        <v>0.69758672699849167</v>
      </c>
      <c r="I20" s="12" t="str">
        <f t="shared" si="1"/>
        <v>GOOD</v>
      </c>
      <c r="J20" s="5">
        <v>2.2000000000000002</v>
      </c>
      <c r="K20" s="5">
        <v>115</v>
      </c>
      <c r="L20" s="5" t="str" cm="1">
        <f t="array" ref="L20">_xlfn.IFS(K20&gt;299,"High HP",K20&gt;99,"Medium HP",K20&lt;100,"Low HP")</f>
        <v>Medium HP</v>
      </c>
      <c r="M20" s="5">
        <v>104.1</v>
      </c>
      <c r="N20" s="5">
        <v>67.900000000000006</v>
      </c>
      <c r="O20" s="5">
        <v>180.9</v>
      </c>
      <c r="P20" s="5">
        <v>2.6760000000000002</v>
      </c>
      <c r="Q20" s="5">
        <v>14.3</v>
      </c>
      <c r="R20" s="5">
        <v>27</v>
      </c>
      <c r="S20" s="6">
        <v>40772</v>
      </c>
      <c r="T20" s="5">
        <v>46.363347470000001</v>
      </c>
    </row>
    <row r="21" spans="1:27" x14ac:dyDescent="0.2">
      <c r="A21" s="4" t="s">
        <v>52</v>
      </c>
      <c r="B21" s="3" t="s">
        <v>50</v>
      </c>
      <c r="C21" s="5" t="s">
        <v>220</v>
      </c>
      <c r="D21" s="10">
        <v>135126</v>
      </c>
      <c r="E21" s="10" t="s">
        <v>49</v>
      </c>
      <c r="F21" s="11">
        <v>16535</v>
      </c>
      <c r="G21" s="11">
        <v>11225</v>
      </c>
      <c r="H21" s="12">
        <f t="shared" si="0"/>
        <v>0.67886301784094349</v>
      </c>
      <c r="I21" s="12" t="str">
        <f t="shared" si="1"/>
        <v>POOR</v>
      </c>
      <c r="J21" s="5">
        <v>3.1</v>
      </c>
      <c r="K21" s="5">
        <v>170</v>
      </c>
      <c r="L21" s="5" t="str" cm="1">
        <f t="array" ref="L21">_xlfn.IFS(K21&gt;299,"High HP",K21&gt;99,"Medium HP",K21&lt;100,"Low HP")</f>
        <v>Medium HP</v>
      </c>
      <c r="M21" s="5">
        <v>107</v>
      </c>
      <c r="N21" s="5">
        <v>69.400000000000006</v>
      </c>
      <c r="O21" s="5">
        <v>190.4</v>
      </c>
      <c r="P21" s="5">
        <v>3.0510000000000002</v>
      </c>
      <c r="Q21" s="5">
        <v>15</v>
      </c>
      <c r="R21" s="5">
        <v>25</v>
      </c>
      <c r="S21" s="6">
        <v>40987</v>
      </c>
      <c r="T21" s="5">
        <v>67.314462160000005</v>
      </c>
      <c r="W21" s="1"/>
      <c r="X21" s="1"/>
      <c r="Y21" s="15"/>
      <c r="Z21" s="15"/>
      <c r="AA21" s="15"/>
    </row>
    <row r="22" spans="1:27" x14ac:dyDescent="0.2">
      <c r="A22" s="4" t="s">
        <v>53</v>
      </c>
      <c r="B22" s="3" t="s">
        <v>50</v>
      </c>
      <c r="C22" s="5" t="s">
        <v>220</v>
      </c>
      <c r="D22" s="10">
        <v>24629</v>
      </c>
      <c r="E22" s="10" t="s">
        <v>54</v>
      </c>
      <c r="F22" s="11">
        <v>18890</v>
      </c>
      <c r="G22" s="11">
        <v>10310</v>
      </c>
      <c r="H22" s="12">
        <f t="shared" si="0"/>
        <v>0.54579142403388037</v>
      </c>
      <c r="I22" s="12" t="str">
        <f t="shared" si="1"/>
        <v>POOR</v>
      </c>
      <c r="J22" s="5">
        <v>3.1</v>
      </c>
      <c r="K22" s="5">
        <v>175</v>
      </c>
      <c r="L22" s="5" t="str" cm="1">
        <f t="array" ref="L22">_xlfn.IFS(K22&gt;299,"High HP",K22&gt;99,"Medium HP",K22&lt;100,"Low HP")</f>
        <v>Medium HP</v>
      </c>
      <c r="M22" s="5">
        <v>107.5</v>
      </c>
      <c r="N22" s="5">
        <v>72.5</v>
      </c>
      <c r="O22" s="5">
        <v>200.9</v>
      </c>
      <c r="P22" s="5">
        <v>3.33</v>
      </c>
      <c r="Q22" s="5">
        <v>16.600000000000001</v>
      </c>
      <c r="R22" s="5">
        <v>25</v>
      </c>
      <c r="S22" s="6">
        <v>40687</v>
      </c>
      <c r="T22" s="5">
        <v>69.991395600000004</v>
      </c>
      <c r="Y22" s="14"/>
      <c r="Z22" s="14"/>
      <c r="AA22" s="14"/>
    </row>
    <row r="23" spans="1:27" x14ac:dyDescent="0.2">
      <c r="A23" s="4" t="s">
        <v>55</v>
      </c>
      <c r="B23" s="3" t="s">
        <v>50</v>
      </c>
      <c r="C23" s="5" t="s">
        <v>220</v>
      </c>
      <c r="D23" s="10">
        <v>42593</v>
      </c>
      <c r="E23" s="10" t="s">
        <v>19</v>
      </c>
      <c r="F23" s="11">
        <v>19390</v>
      </c>
      <c r="G23" s="11">
        <v>11525</v>
      </c>
      <c r="H23" s="12">
        <f t="shared" si="0"/>
        <v>0.59437854564208359</v>
      </c>
      <c r="I23" s="12" t="str">
        <f t="shared" si="1"/>
        <v>POOR</v>
      </c>
      <c r="J23" s="5">
        <v>3.4</v>
      </c>
      <c r="K23" s="5">
        <v>180</v>
      </c>
      <c r="L23" s="5" t="str" cm="1">
        <f t="array" ref="L23">_xlfn.IFS(K23&gt;299,"High HP",K23&gt;99,"Medium HP",K23&lt;100,"Low HP")</f>
        <v>Medium HP</v>
      </c>
      <c r="M23" s="5">
        <v>110.5</v>
      </c>
      <c r="N23" s="5">
        <v>72.7</v>
      </c>
      <c r="O23" s="5">
        <v>197.9</v>
      </c>
      <c r="P23" s="5">
        <v>3.34</v>
      </c>
      <c r="Q23" s="5">
        <v>17</v>
      </c>
      <c r="R23" s="5">
        <v>27</v>
      </c>
      <c r="S23" s="6">
        <v>40899</v>
      </c>
      <c r="T23" s="5">
        <v>72.030917189999997</v>
      </c>
    </row>
    <row r="24" spans="1:27" x14ac:dyDescent="0.2">
      <c r="A24" s="4" t="s">
        <v>56</v>
      </c>
      <c r="B24" s="3" t="s">
        <v>50</v>
      </c>
      <c r="C24" s="5" t="s">
        <v>220</v>
      </c>
      <c r="D24" s="10">
        <v>26402</v>
      </c>
      <c r="E24" s="10" t="s">
        <v>19</v>
      </c>
      <c r="F24" s="11">
        <v>24340</v>
      </c>
      <c r="G24" s="11">
        <v>13025</v>
      </c>
      <c r="H24" s="12">
        <f t="shared" si="0"/>
        <v>0.53512736236647496</v>
      </c>
      <c r="I24" s="12" t="str">
        <f t="shared" si="1"/>
        <v>POOR</v>
      </c>
      <c r="J24" s="5">
        <v>3.8</v>
      </c>
      <c r="K24" s="5">
        <v>200</v>
      </c>
      <c r="L24" s="5" t="str" cm="1">
        <f t="array" ref="L24">_xlfn.IFS(K24&gt;299,"High HP",K24&gt;99,"Medium HP",K24&lt;100,"Low HP")</f>
        <v>Medium HP</v>
      </c>
      <c r="M24" s="5">
        <v>101.1</v>
      </c>
      <c r="N24" s="5">
        <v>74.099999999999994</v>
      </c>
      <c r="O24" s="5">
        <v>193.2</v>
      </c>
      <c r="P24" s="5">
        <v>3.5</v>
      </c>
      <c r="Q24" s="5">
        <v>16.8</v>
      </c>
      <c r="R24" s="5">
        <v>25</v>
      </c>
      <c r="S24" s="6">
        <v>40839</v>
      </c>
      <c r="T24" s="5">
        <v>81.118543329999994</v>
      </c>
    </row>
    <row r="25" spans="1:27" x14ac:dyDescent="0.2">
      <c r="A25" s="4" t="s">
        <v>57</v>
      </c>
      <c r="B25" s="3" t="s">
        <v>50</v>
      </c>
      <c r="C25" s="5" t="s">
        <v>220</v>
      </c>
      <c r="D25" s="10">
        <v>17947</v>
      </c>
      <c r="E25" s="10" t="s">
        <v>45</v>
      </c>
      <c r="F25" s="11">
        <v>55705</v>
      </c>
      <c r="G25" s="11">
        <v>36225</v>
      </c>
      <c r="H25" s="12">
        <f t="shared" si="0"/>
        <v>0.65030069114083111</v>
      </c>
      <c r="I25" s="12" t="str">
        <f t="shared" si="1"/>
        <v>POOR</v>
      </c>
      <c r="J25" s="5">
        <v>5.7</v>
      </c>
      <c r="K25" s="5">
        <v>345</v>
      </c>
      <c r="L25" s="5" t="str" cm="1">
        <f t="array" ref="L25">_xlfn.IFS(K25&gt;299,"High HP",K25&gt;99,"Medium HP",K25&lt;100,"Low HP")</f>
        <v>High HP</v>
      </c>
      <c r="M25" s="5">
        <v>104.5</v>
      </c>
      <c r="N25" s="5">
        <v>73.599999999999994</v>
      </c>
      <c r="O25" s="5">
        <v>179.7</v>
      </c>
      <c r="P25" s="5">
        <v>3.21</v>
      </c>
      <c r="Q25" s="5">
        <v>19.100000000000001</v>
      </c>
      <c r="R25" s="5">
        <v>22</v>
      </c>
      <c r="S25" s="6">
        <v>41041</v>
      </c>
      <c r="T25" s="5">
        <v>141.14115000000001</v>
      </c>
    </row>
    <row r="26" spans="1:27" x14ac:dyDescent="0.2">
      <c r="A26" s="4" t="s">
        <v>58</v>
      </c>
      <c r="B26" s="3" t="s">
        <v>50</v>
      </c>
      <c r="C26" s="5" t="s">
        <v>220</v>
      </c>
      <c r="D26" s="10">
        <v>32299</v>
      </c>
      <c r="E26" s="10" t="s">
        <v>47</v>
      </c>
      <c r="F26" s="11">
        <v>13960</v>
      </c>
      <c r="G26" s="11">
        <v>9125</v>
      </c>
      <c r="H26" s="12">
        <f t="shared" si="0"/>
        <v>0.65365329512893988</v>
      </c>
      <c r="I26" s="12" t="str">
        <f t="shared" si="1"/>
        <v>POOR</v>
      </c>
      <c r="J26" s="5">
        <v>1.8</v>
      </c>
      <c r="K26" s="5">
        <v>120</v>
      </c>
      <c r="L26" s="5" t="str" cm="1">
        <f t="array" ref="L26">_xlfn.IFS(K26&gt;299,"High HP",K26&gt;99,"Medium HP",K26&lt;100,"Low HP")</f>
        <v>Medium HP</v>
      </c>
      <c r="M26" s="5">
        <v>97.1</v>
      </c>
      <c r="N26" s="5">
        <v>66.7</v>
      </c>
      <c r="O26" s="5">
        <v>174.3</v>
      </c>
      <c r="P26" s="5">
        <v>2.3980000000000001</v>
      </c>
      <c r="Q26" s="5">
        <v>13.2</v>
      </c>
      <c r="R26" s="5">
        <v>33</v>
      </c>
      <c r="S26" s="6">
        <v>40797</v>
      </c>
      <c r="T26" s="5">
        <v>48.297636099999998</v>
      </c>
    </row>
    <row r="27" spans="1:27" x14ac:dyDescent="0.2">
      <c r="A27" s="4" t="s">
        <v>59</v>
      </c>
      <c r="B27" s="3" t="s">
        <v>50</v>
      </c>
      <c r="C27" s="5" t="s">
        <v>220</v>
      </c>
      <c r="D27" s="10">
        <v>21855</v>
      </c>
      <c r="E27" s="10" t="s">
        <v>47</v>
      </c>
      <c r="F27" s="11">
        <v>9235</v>
      </c>
      <c r="G27" s="11">
        <v>5160</v>
      </c>
      <c r="H27" s="12">
        <f t="shared" si="0"/>
        <v>0.55874390904168925</v>
      </c>
      <c r="I27" s="12" t="str">
        <f t="shared" si="1"/>
        <v>POOR</v>
      </c>
      <c r="J27" s="5">
        <v>1</v>
      </c>
      <c r="K27" s="5">
        <v>55</v>
      </c>
      <c r="L27" s="5" t="str" cm="1">
        <f t="array" ref="L27">_xlfn.IFS(K27&gt;299,"High HP",K27&gt;99,"Medium HP",K27&lt;100,"Low HP")</f>
        <v>Low HP</v>
      </c>
      <c r="M27" s="5">
        <v>93.1</v>
      </c>
      <c r="N27" s="5">
        <v>62.6</v>
      </c>
      <c r="O27" s="5">
        <v>149.4</v>
      </c>
      <c r="P27" s="5">
        <v>1.895</v>
      </c>
      <c r="Q27" s="5">
        <v>10.3</v>
      </c>
      <c r="R27" s="5">
        <v>45</v>
      </c>
      <c r="S27" s="6">
        <v>41012</v>
      </c>
      <c r="T27" s="5">
        <v>23.276272330000001</v>
      </c>
    </row>
    <row r="28" spans="1:27" x14ac:dyDescent="0.2">
      <c r="A28" s="4" t="s">
        <v>60</v>
      </c>
      <c r="B28" s="3" t="s">
        <v>50</v>
      </c>
      <c r="C28" s="5" t="s">
        <v>220</v>
      </c>
      <c r="D28" s="10">
        <v>107995</v>
      </c>
      <c r="E28" s="10" t="s">
        <v>19</v>
      </c>
      <c r="F28" s="11">
        <v>18890</v>
      </c>
      <c r="G28" s="11">
        <v>11550</v>
      </c>
      <c r="H28" s="12">
        <f t="shared" si="0"/>
        <v>0.61143462149285333</v>
      </c>
      <c r="I28" s="12" t="str">
        <f t="shared" si="1"/>
        <v>POOR</v>
      </c>
      <c r="J28" s="5">
        <v>3.4</v>
      </c>
      <c r="K28" s="5">
        <v>180</v>
      </c>
      <c r="L28" s="5" t="str" cm="1">
        <f t="array" ref="L28">_xlfn.IFS(K28&gt;299,"High HP",K28&gt;99,"Medium HP",K28&lt;100,"Low HP")</f>
        <v>Medium HP</v>
      </c>
      <c r="M28" s="5">
        <v>110.5</v>
      </c>
      <c r="N28" s="5">
        <v>73</v>
      </c>
      <c r="O28" s="5">
        <v>200</v>
      </c>
      <c r="P28" s="5">
        <v>3.3889999999999998</v>
      </c>
      <c r="Q28" s="5">
        <v>17</v>
      </c>
      <c r="R28" s="5">
        <v>27</v>
      </c>
      <c r="S28" s="6">
        <v>40712</v>
      </c>
      <c r="T28" s="5">
        <v>71.838039440000003</v>
      </c>
    </row>
    <row r="29" spans="1:27" x14ac:dyDescent="0.2">
      <c r="A29" s="4" t="s">
        <v>62</v>
      </c>
      <c r="B29" s="3" t="s">
        <v>61</v>
      </c>
      <c r="C29" s="5" t="s">
        <v>220</v>
      </c>
      <c r="D29" s="10">
        <v>7854</v>
      </c>
      <c r="E29" s="10" t="s">
        <v>19</v>
      </c>
      <c r="F29" s="11">
        <v>19840</v>
      </c>
      <c r="G29" s="11">
        <v>12360</v>
      </c>
      <c r="H29" s="12">
        <f t="shared" si="0"/>
        <v>0.62298387096774188</v>
      </c>
      <c r="I29" s="12" t="str">
        <f t="shared" si="1"/>
        <v>POOR</v>
      </c>
      <c r="J29" s="5">
        <v>2.5</v>
      </c>
      <c r="K29" s="5">
        <v>163</v>
      </c>
      <c r="L29" s="5" t="str" cm="1">
        <f t="array" ref="L29">_xlfn.IFS(K29&gt;299,"High HP",K29&gt;99,"Medium HP",K29&lt;100,"Low HP")</f>
        <v>Medium HP</v>
      </c>
      <c r="M29" s="5">
        <v>103.7</v>
      </c>
      <c r="N29" s="5">
        <v>69.7</v>
      </c>
      <c r="O29" s="5">
        <v>190.9</v>
      </c>
      <c r="P29" s="5">
        <v>2.9670000000000001</v>
      </c>
      <c r="Q29" s="5">
        <v>15.9</v>
      </c>
      <c r="R29" s="5">
        <v>24</v>
      </c>
      <c r="S29" s="6">
        <v>40924</v>
      </c>
      <c r="T29" s="5">
        <v>65.957183959999995</v>
      </c>
    </row>
    <row r="30" spans="1:27" x14ac:dyDescent="0.2">
      <c r="A30" s="4" t="s">
        <v>63</v>
      </c>
      <c r="B30" s="3" t="s">
        <v>61</v>
      </c>
      <c r="C30" s="5" t="s">
        <v>220</v>
      </c>
      <c r="D30" s="10">
        <v>32775</v>
      </c>
      <c r="E30" s="10" t="s">
        <v>19</v>
      </c>
      <c r="F30" s="11">
        <v>24495</v>
      </c>
      <c r="G30" s="11">
        <v>14180</v>
      </c>
      <c r="H30" s="12">
        <f t="shared" si="0"/>
        <v>0.57889365176566643</v>
      </c>
      <c r="I30" s="12" t="str">
        <f t="shared" si="1"/>
        <v>POOR</v>
      </c>
      <c r="J30" s="5">
        <v>2.5</v>
      </c>
      <c r="K30" s="5">
        <v>168</v>
      </c>
      <c r="L30" s="5" t="str" cm="1">
        <f t="array" ref="L30">_xlfn.IFS(K30&gt;299,"High HP",K30&gt;99,"Medium HP",K30&lt;100,"Low HP")</f>
        <v>Medium HP</v>
      </c>
      <c r="M30" s="5">
        <v>106</v>
      </c>
      <c r="N30" s="5">
        <v>69.2</v>
      </c>
      <c r="O30" s="5">
        <v>193</v>
      </c>
      <c r="P30" s="5">
        <v>3.3319999999999999</v>
      </c>
      <c r="Q30" s="5">
        <v>16</v>
      </c>
      <c r="R30" s="5">
        <v>24</v>
      </c>
      <c r="S30" s="6">
        <v>40864</v>
      </c>
      <c r="T30" s="5">
        <v>69.521355049999997</v>
      </c>
    </row>
    <row r="31" spans="1:27" x14ac:dyDescent="0.2">
      <c r="A31" s="4" t="s">
        <v>64</v>
      </c>
      <c r="B31" s="3" t="s">
        <v>61</v>
      </c>
      <c r="C31" s="5" t="s">
        <v>220</v>
      </c>
      <c r="D31" s="10">
        <v>31148</v>
      </c>
      <c r="E31" s="10" t="s">
        <v>19</v>
      </c>
      <c r="F31" s="11">
        <v>22245</v>
      </c>
      <c r="G31" s="11">
        <v>13725</v>
      </c>
      <c r="H31" s="12">
        <f t="shared" si="0"/>
        <v>0.61699258260283207</v>
      </c>
      <c r="I31" s="12" t="str">
        <f t="shared" si="1"/>
        <v>POOR</v>
      </c>
      <c r="J31" s="5">
        <v>2.7</v>
      </c>
      <c r="K31" s="5">
        <v>200</v>
      </c>
      <c r="L31" s="5" t="str" cm="1">
        <f t="array" ref="L31">_xlfn.IFS(K31&gt;299,"High HP",K31&gt;99,"Medium HP",K31&lt;100,"Low HP")</f>
        <v>Medium HP</v>
      </c>
      <c r="M31" s="5">
        <v>113</v>
      </c>
      <c r="N31" s="5">
        <v>74.400000000000006</v>
      </c>
      <c r="O31" s="5">
        <v>209.1</v>
      </c>
      <c r="P31" s="5">
        <v>3.452</v>
      </c>
      <c r="Q31" s="5">
        <v>17</v>
      </c>
      <c r="R31" s="5">
        <v>26</v>
      </c>
      <c r="S31" s="6">
        <v>41066</v>
      </c>
      <c r="T31" s="5">
        <v>80.02378204</v>
      </c>
    </row>
    <row r="32" spans="1:27" x14ac:dyDescent="0.2">
      <c r="A32" s="4" t="s">
        <v>65</v>
      </c>
      <c r="B32" s="3" t="s">
        <v>61</v>
      </c>
      <c r="C32" s="5" t="s">
        <v>220</v>
      </c>
      <c r="D32" s="10">
        <v>32305.999999999996</v>
      </c>
      <c r="E32" s="10" t="s">
        <v>19</v>
      </c>
      <c r="F32" s="11">
        <v>16480</v>
      </c>
      <c r="G32" s="11">
        <v>12640</v>
      </c>
      <c r="H32" s="12">
        <f t="shared" si="0"/>
        <v>0.76699029126213591</v>
      </c>
      <c r="I32" s="12" t="str">
        <f t="shared" si="1"/>
        <v>GOOD</v>
      </c>
      <c r="J32" s="5">
        <v>2</v>
      </c>
      <c r="K32" s="5">
        <v>132</v>
      </c>
      <c r="L32" s="5" t="str" cm="1">
        <f t="array" ref="L32">_xlfn.IFS(K32&gt;299,"High HP",K32&gt;99,"Medium HP",K32&lt;100,"Low HP")</f>
        <v>Medium HP</v>
      </c>
      <c r="M32" s="5">
        <v>108</v>
      </c>
      <c r="N32" s="5">
        <v>71</v>
      </c>
      <c r="O32" s="5">
        <v>186</v>
      </c>
      <c r="P32" s="5">
        <v>2.911</v>
      </c>
      <c r="Q32" s="5">
        <v>16</v>
      </c>
      <c r="R32" s="5">
        <v>27</v>
      </c>
      <c r="S32" s="6">
        <v>40822</v>
      </c>
      <c r="T32" s="5">
        <v>53.566199869999998</v>
      </c>
    </row>
    <row r="33" spans="1:20" x14ac:dyDescent="0.2">
      <c r="A33" s="4" t="s">
        <v>66</v>
      </c>
      <c r="B33" s="3" t="s">
        <v>61</v>
      </c>
      <c r="C33" s="5" t="s">
        <v>220</v>
      </c>
      <c r="D33" s="10">
        <v>13462</v>
      </c>
      <c r="E33" s="10" t="s">
        <v>19</v>
      </c>
      <c r="F33" s="11">
        <v>28340</v>
      </c>
      <c r="G33" s="11">
        <v>17325</v>
      </c>
      <c r="H33" s="12">
        <f t="shared" si="0"/>
        <v>0.61132674664784759</v>
      </c>
      <c r="I33" s="12" t="str">
        <f t="shared" si="1"/>
        <v>POOR</v>
      </c>
      <c r="J33" s="5">
        <v>3.5</v>
      </c>
      <c r="K33" s="5">
        <v>253</v>
      </c>
      <c r="L33" s="5" t="str" cm="1">
        <f t="array" ref="L33">_xlfn.IFS(K33&gt;299,"High HP",K33&gt;99,"Medium HP",K33&lt;100,"Low HP")</f>
        <v>Medium HP</v>
      </c>
      <c r="M33" s="5">
        <v>113</v>
      </c>
      <c r="N33" s="5">
        <v>74.400000000000006</v>
      </c>
      <c r="O33" s="5">
        <v>207.7</v>
      </c>
      <c r="P33" s="5">
        <v>3.5640000000000001</v>
      </c>
      <c r="Q33" s="5">
        <v>17</v>
      </c>
      <c r="R33" s="5">
        <v>23</v>
      </c>
      <c r="S33" s="6">
        <v>41037</v>
      </c>
      <c r="T33" s="5">
        <v>101.3292807</v>
      </c>
    </row>
    <row r="34" spans="1:20" x14ac:dyDescent="0.2">
      <c r="A34" s="4" t="s">
        <v>67</v>
      </c>
      <c r="B34" s="3" t="s">
        <v>61</v>
      </c>
      <c r="C34" s="5" t="s">
        <v>220</v>
      </c>
      <c r="D34" s="10">
        <v>30696</v>
      </c>
      <c r="E34" s="10" t="s">
        <v>19</v>
      </c>
      <c r="F34" s="11">
        <v>29185</v>
      </c>
      <c r="G34" s="11">
        <v>18425</v>
      </c>
      <c r="H34" s="12">
        <f t="shared" ref="H34:H97" si="2">SUM(G34/F34)</f>
        <v>0.63131745759808122</v>
      </c>
      <c r="I34" s="12" t="str">
        <f t="shared" si="1"/>
        <v>POOR</v>
      </c>
      <c r="J34" s="5">
        <v>3.5</v>
      </c>
      <c r="K34" s="5">
        <v>253</v>
      </c>
      <c r="L34" s="5" t="str" cm="1">
        <f t="array" ref="L34">_xlfn.IFS(K34&gt;299,"High HP",K34&gt;99,"Medium HP",K34&lt;100,"Low HP")</f>
        <v>Medium HP</v>
      </c>
      <c r="M34" s="5">
        <v>113</v>
      </c>
      <c r="N34" s="5">
        <v>74.400000000000006</v>
      </c>
      <c r="O34" s="5">
        <v>197.8</v>
      </c>
      <c r="P34" s="5">
        <v>3.5670000000000002</v>
      </c>
      <c r="Q34" s="5">
        <v>17</v>
      </c>
      <c r="R34" s="5">
        <v>23</v>
      </c>
      <c r="S34" s="6">
        <v>40949</v>
      </c>
      <c r="T34" s="5">
        <v>101.6552441</v>
      </c>
    </row>
    <row r="35" spans="1:20" x14ac:dyDescent="0.2">
      <c r="A35" s="4" t="s">
        <v>69</v>
      </c>
      <c r="B35" s="3" t="s">
        <v>68</v>
      </c>
      <c r="C35" s="5" t="s">
        <v>220</v>
      </c>
      <c r="D35" s="10">
        <v>76034</v>
      </c>
      <c r="E35" s="10" t="s">
        <v>38</v>
      </c>
      <c r="F35" s="11">
        <v>12640</v>
      </c>
      <c r="G35" s="11">
        <v>7750</v>
      </c>
      <c r="H35" s="12">
        <f t="shared" si="2"/>
        <v>0.61313291139240511</v>
      </c>
      <c r="I35" s="12" t="str">
        <f t="shared" si="1"/>
        <v>POOR</v>
      </c>
      <c r="J35" s="5">
        <v>2</v>
      </c>
      <c r="K35" s="5">
        <v>132</v>
      </c>
      <c r="L35" s="5" t="str" cm="1">
        <f t="array" ref="L35">_xlfn.IFS(K35&gt;299,"High HP",K35&gt;99,"Medium HP",K35&lt;100,"Low HP")</f>
        <v>Medium HP</v>
      </c>
      <c r="M35" s="5">
        <v>105</v>
      </c>
      <c r="N35" s="5">
        <v>74.400000000000006</v>
      </c>
      <c r="O35" s="5">
        <v>174.4</v>
      </c>
      <c r="P35" s="5">
        <v>2.5670000000000002</v>
      </c>
      <c r="Q35" s="5">
        <v>12.5</v>
      </c>
      <c r="R35" s="5">
        <v>29</v>
      </c>
      <c r="S35" s="6">
        <v>40889</v>
      </c>
      <c r="T35" s="5">
        <v>52.084898750000001</v>
      </c>
    </row>
    <row r="36" spans="1:20" x14ac:dyDescent="0.2">
      <c r="A36" s="4" t="s">
        <v>70</v>
      </c>
      <c r="B36" s="3" t="s">
        <v>68</v>
      </c>
      <c r="C36" s="5" t="s">
        <v>220</v>
      </c>
      <c r="D36" s="10">
        <v>4734</v>
      </c>
      <c r="E36" s="10" t="s">
        <v>49</v>
      </c>
      <c r="F36" s="11">
        <v>19045</v>
      </c>
      <c r="G36" s="11">
        <v>12545</v>
      </c>
      <c r="H36" s="12">
        <f t="shared" si="2"/>
        <v>0.65870307167235498</v>
      </c>
      <c r="I36" s="12" t="str">
        <f t="shared" si="1"/>
        <v>POOR</v>
      </c>
      <c r="J36" s="5">
        <v>2.5</v>
      </c>
      <c r="K36" s="5">
        <v>163</v>
      </c>
      <c r="L36" s="5" t="str" cm="1">
        <f t="array" ref="L36">_xlfn.IFS(K36&gt;299,"High HP",K36&gt;99,"Medium HP",K36&lt;100,"Low HP")</f>
        <v>Medium HP</v>
      </c>
      <c r="M36" s="5">
        <v>103.7</v>
      </c>
      <c r="N36" s="5">
        <v>69.099999999999994</v>
      </c>
      <c r="O36" s="5">
        <v>190.2</v>
      </c>
      <c r="P36" s="5">
        <v>2.879</v>
      </c>
      <c r="Q36" s="5">
        <v>15.9</v>
      </c>
      <c r="R36" s="5">
        <v>24</v>
      </c>
      <c r="S36" s="6">
        <v>41091</v>
      </c>
      <c r="T36" s="5">
        <v>65.650508340000002</v>
      </c>
    </row>
    <row r="37" spans="1:20" x14ac:dyDescent="0.2">
      <c r="A37" s="4" t="s">
        <v>71</v>
      </c>
      <c r="B37" s="3" t="s">
        <v>68</v>
      </c>
      <c r="C37" s="5" t="s">
        <v>220</v>
      </c>
      <c r="D37" s="10">
        <v>71186</v>
      </c>
      <c r="E37" s="10" t="s">
        <v>72</v>
      </c>
      <c r="F37" s="11">
        <v>20230</v>
      </c>
      <c r="G37" s="11">
        <v>10185</v>
      </c>
      <c r="H37" s="12">
        <f t="shared" si="2"/>
        <v>0.5034602076124568</v>
      </c>
      <c r="I37" s="12" t="str">
        <f t="shared" si="1"/>
        <v>POOR</v>
      </c>
      <c r="J37" s="5">
        <v>2.5</v>
      </c>
      <c r="K37" s="5">
        <v>168</v>
      </c>
      <c r="L37" s="5" t="str" cm="1">
        <f t="array" ref="L37">_xlfn.IFS(K37&gt;299,"High HP",K37&gt;99,"Medium HP",K37&lt;100,"Low HP")</f>
        <v>Medium HP</v>
      </c>
      <c r="M37" s="5">
        <v>108</v>
      </c>
      <c r="N37" s="5">
        <v>71</v>
      </c>
      <c r="O37" s="5">
        <v>186</v>
      </c>
      <c r="P37" s="5">
        <v>3.0579999999999998</v>
      </c>
      <c r="Q37" s="5">
        <v>16</v>
      </c>
      <c r="R37" s="5">
        <v>24</v>
      </c>
      <c r="S37" s="6">
        <v>40847</v>
      </c>
      <c r="T37" s="5">
        <v>67.876107840000003</v>
      </c>
    </row>
    <row r="38" spans="1:20" x14ac:dyDescent="0.2">
      <c r="A38" s="4" t="s">
        <v>73</v>
      </c>
      <c r="B38" s="3" t="s">
        <v>68</v>
      </c>
      <c r="C38" s="5" t="s">
        <v>220</v>
      </c>
      <c r="D38" s="10">
        <v>88028</v>
      </c>
      <c r="E38" s="10" t="s">
        <v>72</v>
      </c>
      <c r="F38" s="11">
        <v>22505</v>
      </c>
      <c r="G38" s="11">
        <v>12275</v>
      </c>
      <c r="H38" s="12">
        <f t="shared" si="2"/>
        <v>0.54543434792268386</v>
      </c>
      <c r="I38" s="12" t="str">
        <f t="shared" si="1"/>
        <v>POOR</v>
      </c>
      <c r="J38" s="5">
        <v>2.7</v>
      </c>
      <c r="K38" s="5">
        <v>202</v>
      </c>
      <c r="L38" s="5" t="str" cm="1">
        <f t="array" ref="L38">_xlfn.IFS(K38&gt;299,"High HP",K38&gt;99,"Medium HP",K38&lt;100,"Low HP")</f>
        <v>Medium HP</v>
      </c>
      <c r="M38" s="5">
        <v>113</v>
      </c>
      <c r="N38" s="5">
        <v>74.7</v>
      </c>
      <c r="O38" s="5">
        <v>203.7</v>
      </c>
      <c r="P38" s="5">
        <v>3.4889999999999999</v>
      </c>
      <c r="Q38" s="5">
        <v>17</v>
      </c>
      <c r="R38" s="5">
        <v>22</v>
      </c>
      <c r="S38" s="6">
        <v>41062</v>
      </c>
      <c r="T38" s="5">
        <v>80.831470170000003</v>
      </c>
    </row>
    <row r="39" spans="1:20" x14ac:dyDescent="0.2">
      <c r="A39" s="4" t="s">
        <v>74</v>
      </c>
      <c r="B39" s="3" t="s">
        <v>68</v>
      </c>
      <c r="C39" s="5" t="s">
        <v>220</v>
      </c>
      <c r="D39" s="10">
        <v>916</v>
      </c>
      <c r="E39" s="10" t="s">
        <v>72</v>
      </c>
      <c r="F39" s="11">
        <v>69725</v>
      </c>
      <c r="G39" s="11">
        <v>58470</v>
      </c>
      <c r="H39" s="12">
        <f t="shared" si="2"/>
        <v>0.83858013624955186</v>
      </c>
      <c r="I39" s="12" t="str">
        <f t="shared" si="1"/>
        <v>GOOD</v>
      </c>
      <c r="J39" s="5">
        <v>8</v>
      </c>
      <c r="K39" s="5">
        <v>450</v>
      </c>
      <c r="L39" s="5" t="str" cm="1">
        <f t="array" ref="L39">_xlfn.IFS(K39&gt;299,"High HP",K39&gt;99,"Medium HP",K39&lt;100,"Low HP")</f>
        <v>High HP</v>
      </c>
      <c r="M39" s="5">
        <v>96.2</v>
      </c>
      <c r="N39" s="5">
        <v>75.7</v>
      </c>
      <c r="O39" s="5">
        <v>176.7</v>
      </c>
      <c r="P39" s="5">
        <v>3.375</v>
      </c>
      <c r="Q39" s="5">
        <v>19</v>
      </c>
      <c r="R39" s="5">
        <v>16</v>
      </c>
      <c r="S39" s="6">
        <v>40762</v>
      </c>
      <c r="T39" s="5">
        <v>188.14432300000001</v>
      </c>
    </row>
    <row r="40" spans="1:20" x14ac:dyDescent="0.2">
      <c r="A40" s="4" t="s">
        <v>75</v>
      </c>
      <c r="B40" s="3" t="s">
        <v>68</v>
      </c>
      <c r="C40" s="5" t="s">
        <v>221</v>
      </c>
      <c r="D40" s="10">
        <v>227061</v>
      </c>
      <c r="E40" s="10" t="s">
        <v>19</v>
      </c>
      <c r="F40" s="11">
        <v>19460</v>
      </c>
      <c r="G40" s="11">
        <v>15060</v>
      </c>
      <c r="H40" s="12">
        <f t="shared" si="2"/>
        <v>0.77389516957862281</v>
      </c>
      <c r="I40" s="12" t="str">
        <f t="shared" si="1"/>
        <v>GOOD</v>
      </c>
      <c r="J40" s="5">
        <v>5.2</v>
      </c>
      <c r="K40" s="5">
        <v>230</v>
      </c>
      <c r="L40" s="5" t="str" cm="1">
        <f t="array" ref="L40">_xlfn.IFS(K40&gt;299,"High HP",K40&gt;99,"Medium HP",K40&lt;100,"Low HP")</f>
        <v>Medium HP</v>
      </c>
      <c r="M40" s="5">
        <v>138.69999999999999</v>
      </c>
      <c r="N40" s="5">
        <v>79.3</v>
      </c>
      <c r="O40" s="5">
        <v>224.2</v>
      </c>
      <c r="P40" s="5">
        <v>4.47</v>
      </c>
      <c r="Q40" s="5">
        <v>26</v>
      </c>
      <c r="R40" s="5">
        <v>17</v>
      </c>
      <c r="S40" s="6">
        <v>40974</v>
      </c>
      <c r="T40" s="5">
        <v>90.211700050000005</v>
      </c>
    </row>
    <row r="41" spans="1:20" x14ac:dyDescent="0.2">
      <c r="A41" s="4" t="s">
        <v>76</v>
      </c>
      <c r="B41" s="3" t="s">
        <v>68</v>
      </c>
      <c r="C41" s="5" t="s">
        <v>221</v>
      </c>
      <c r="D41" s="10">
        <v>16767</v>
      </c>
      <c r="E41" s="10" t="s">
        <v>40</v>
      </c>
      <c r="F41" s="11">
        <v>21315</v>
      </c>
      <c r="G41" s="11">
        <v>15510</v>
      </c>
      <c r="H41" s="12">
        <f t="shared" si="2"/>
        <v>0.72765657987332866</v>
      </c>
      <c r="I41" s="12" t="str">
        <f t="shared" si="1"/>
        <v>GOOD</v>
      </c>
      <c r="J41" s="5">
        <v>3.9</v>
      </c>
      <c r="K41" s="5">
        <v>175</v>
      </c>
      <c r="L41" s="5" t="str" cm="1">
        <f t="array" ref="L41">_xlfn.IFS(K41&gt;299,"High HP",K41&gt;99,"Medium HP",K41&lt;100,"Low HP")</f>
        <v>Medium HP</v>
      </c>
      <c r="M41" s="5">
        <v>109.6</v>
      </c>
      <c r="N41" s="5">
        <v>78.8</v>
      </c>
      <c r="O41" s="5">
        <v>192.6</v>
      </c>
      <c r="P41" s="5">
        <v>4.2450000000000001</v>
      </c>
      <c r="Q41" s="5">
        <v>32</v>
      </c>
      <c r="R41" s="5">
        <v>15</v>
      </c>
      <c r="S41" s="6">
        <v>40914</v>
      </c>
      <c r="T41" s="5">
        <v>71.135291609999996</v>
      </c>
    </row>
    <row r="42" spans="1:20" x14ac:dyDescent="0.2">
      <c r="A42" s="4" t="s">
        <v>77</v>
      </c>
      <c r="B42" s="3" t="s">
        <v>68</v>
      </c>
      <c r="C42" s="5" t="s">
        <v>221</v>
      </c>
      <c r="D42" s="10">
        <v>31038</v>
      </c>
      <c r="E42" s="10" t="s">
        <v>35</v>
      </c>
      <c r="F42" s="11">
        <v>18575</v>
      </c>
      <c r="G42" s="11">
        <v>13425</v>
      </c>
      <c r="H42" s="12">
        <f t="shared" si="2"/>
        <v>0.7227456258411844</v>
      </c>
      <c r="I42" s="12" t="str">
        <f t="shared" si="1"/>
        <v>GOOD</v>
      </c>
      <c r="J42" s="5">
        <v>3.9</v>
      </c>
      <c r="K42" s="5">
        <v>175</v>
      </c>
      <c r="L42" s="5" t="str" cm="1">
        <f t="array" ref="L42">_xlfn.IFS(K42&gt;299,"High HP",K42&gt;99,"Medium HP",K42&lt;100,"Low HP")</f>
        <v>Medium HP</v>
      </c>
      <c r="M42" s="5">
        <v>127.2</v>
      </c>
      <c r="N42" s="5">
        <v>78.8</v>
      </c>
      <c r="O42" s="5">
        <v>208.5</v>
      </c>
      <c r="P42" s="5">
        <v>4.298</v>
      </c>
      <c r="Q42" s="5">
        <v>32</v>
      </c>
      <c r="R42" s="5">
        <v>16</v>
      </c>
      <c r="S42" s="6">
        <v>41116</v>
      </c>
      <c r="T42" s="5">
        <v>70.078321540000005</v>
      </c>
    </row>
    <row r="43" spans="1:20" x14ac:dyDescent="0.2">
      <c r="A43" s="4" t="s">
        <v>78</v>
      </c>
      <c r="B43" s="3" t="s">
        <v>68</v>
      </c>
      <c r="C43" s="5" t="s">
        <v>221</v>
      </c>
      <c r="D43" s="10">
        <v>111313</v>
      </c>
      <c r="E43" s="10" t="s">
        <v>35</v>
      </c>
      <c r="F43" s="11">
        <v>16980</v>
      </c>
      <c r="G43" s="11">
        <v>11260</v>
      </c>
      <c r="H43" s="12">
        <f t="shared" si="2"/>
        <v>0.66313309776207308</v>
      </c>
      <c r="I43" s="12" t="str">
        <f t="shared" si="1"/>
        <v>POOR</v>
      </c>
      <c r="J43" s="5">
        <v>2.5</v>
      </c>
      <c r="K43" s="5">
        <v>120</v>
      </c>
      <c r="L43" s="5" t="str" cm="1">
        <f t="array" ref="L43">_xlfn.IFS(K43&gt;299,"High HP",K43&gt;99,"Medium HP",K43&lt;100,"Low HP")</f>
        <v>Medium HP</v>
      </c>
      <c r="M43" s="5">
        <v>131</v>
      </c>
      <c r="N43" s="5">
        <v>71.5</v>
      </c>
      <c r="O43" s="5">
        <v>215</v>
      </c>
      <c r="P43" s="5">
        <v>3.5569999999999999</v>
      </c>
      <c r="Q43" s="5">
        <v>22</v>
      </c>
      <c r="R43" s="5">
        <v>19</v>
      </c>
      <c r="S43" s="6">
        <v>40872</v>
      </c>
      <c r="T43" s="5">
        <v>49.64500177</v>
      </c>
    </row>
    <row r="44" spans="1:20" x14ac:dyDescent="0.2">
      <c r="A44" s="4" t="s">
        <v>79</v>
      </c>
      <c r="B44" s="3" t="s">
        <v>68</v>
      </c>
      <c r="C44" s="5" t="s">
        <v>221</v>
      </c>
      <c r="D44" s="10">
        <v>101323</v>
      </c>
      <c r="E44" s="10" t="s">
        <v>35</v>
      </c>
      <c r="F44" s="11">
        <v>26310</v>
      </c>
      <c r="G44" s="11">
        <v>21436</v>
      </c>
      <c r="H44" s="12">
        <f t="shared" si="2"/>
        <v>0.81474724439376667</v>
      </c>
      <c r="I44" s="12" t="str">
        <f t="shared" si="1"/>
        <v>GOOD</v>
      </c>
      <c r="J44" s="5">
        <v>5.2</v>
      </c>
      <c r="K44" s="5">
        <v>230</v>
      </c>
      <c r="L44" s="5" t="str" cm="1">
        <f t="array" ref="L44">_xlfn.IFS(K44&gt;299,"High HP",K44&gt;99,"Medium HP",K44&lt;100,"Low HP")</f>
        <v>Medium HP</v>
      </c>
      <c r="M44" s="5">
        <v>115.7</v>
      </c>
      <c r="N44" s="5">
        <v>71.7</v>
      </c>
      <c r="O44" s="5">
        <v>193.5</v>
      </c>
      <c r="P44" s="5">
        <v>4.3940000000000001</v>
      </c>
      <c r="Q44" s="5">
        <v>25</v>
      </c>
      <c r="R44" s="5">
        <v>17</v>
      </c>
      <c r="S44" s="6">
        <v>41087</v>
      </c>
      <c r="T44" s="5">
        <v>92.85412522</v>
      </c>
    </row>
    <row r="45" spans="1:20" x14ac:dyDescent="0.2">
      <c r="A45" s="4" t="s">
        <v>80</v>
      </c>
      <c r="B45" s="3" t="s">
        <v>68</v>
      </c>
      <c r="C45" s="5" t="s">
        <v>221</v>
      </c>
      <c r="D45" s="10">
        <v>181749</v>
      </c>
      <c r="E45" s="10" t="s">
        <v>19</v>
      </c>
      <c r="F45" s="11">
        <v>19565</v>
      </c>
      <c r="G45" s="11">
        <v>12025</v>
      </c>
      <c r="H45" s="12">
        <f t="shared" si="2"/>
        <v>0.61461794019933558</v>
      </c>
      <c r="I45" s="12" t="str">
        <f t="shared" si="1"/>
        <v>POOR</v>
      </c>
      <c r="J45" s="5">
        <v>2.4</v>
      </c>
      <c r="K45" s="5">
        <v>150</v>
      </c>
      <c r="L45" s="5" t="str" cm="1">
        <f t="array" ref="L45">_xlfn.IFS(K45&gt;299,"High HP",K45&gt;99,"Medium HP",K45&lt;100,"Low HP")</f>
        <v>Medium HP</v>
      </c>
      <c r="M45" s="5">
        <v>113.3</v>
      </c>
      <c r="N45" s="5">
        <v>76.8</v>
      </c>
      <c r="O45" s="5">
        <v>186.3</v>
      </c>
      <c r="P45" s="5">
        <v>3.5329999999999999</v>
      </c>
      <c r="Q45" s="5">
        <v>20</v>
      </c>
      <c r="R45" s="5">
        <v>24</v>
      </c>
      <c r="S45" s="6">
        <v>40787</v>
      </c>
      <c r="T45" s="5">
        <v>61.227000310000001</v>
      </c>
    </row>
    <row r="46" spans="1:20" x14ac:dyDescent="0.2">
      <c r="A46" s="4" t="s">
        <v>82</v>
      </c>
      <c r="B46" s="3" t="s">
        <v>81</v>
      </c>
      <c r="C46" s="5" t="s">
        <v>220</v>
      </c>
      <c r="D46" s="10">
        <v>70227</v>
      </c>
      <c r="E46" s="10" t="s">
        <v>47</v>
      </c>
      <c r="F46" s="11">
        <v>12070</v>
      </c>
      <c r="G46" s="11">
        <v>7425</v>
      </c>
      <c r="H46" s="12">
        <f t="shared" si="2"/>
        <v>0.61516155758077884</v>
      </c>
      <c r="I46" s="12" t="str">
        <f t="shared" si="1"/>
        <v>POOR</v>
      </c>
      <c r="J46" s="5">
        <v>2</v>
      </c>
      <c r="K46" s="5">
        <v>110</v>
      </c>
      <c r="L46" s="5" t="str" cm="1">
        <f t="array" ref="L46">_xlfn.IFS(K46&gt;299,"High HP",K46&gt;99,"Medium HP",K46&lt;100,"Low HP")</f>
        <v>Medium HP</v>
      </c>
      <c r="M46" s="5">
        <v>98.4</v>
      </c>
      <c r="N46" s="5">
        <v>67</v>
      </c>
      <c r="O46" s="5">
        <v>174.7</v>
      </c>
      <c r="P46" s="5">
        <v>2.468</v>
      </c>
      <c r="Q46" s="5">
        <v>12.7</v>
      </c>
      <c r="R46" s="5">
        <v>30</v>
      </c>
      <c r="S46" s="6">
        <v>40999</v>
      </c>
      <c r="T46" s="5">
        <v>44.083709460000001</v>
      </c>
    </row>
    <row r="47" spans="1:20" x14ac:dyDescent="0.2">
      <c r="A47" s="4" t="s">
        <v>83</v>
      </c>
      <c r="B47" s="3" t="s">
        <v>81</v>
      </c>
      <c r="C47" s="5" t="s">
        <v>220</v>
      </c>
      <c r="D47" s="10">
        <v>113369</v>
      </c>
      <c r="E47" s="10" t="s">
        <v>45</v>
      </c>
      <c r="F47" s="11">
        <v>21560</v>
      </c>
      <c r="G47" s="11">
        <v>12760</v>
      </c>
      <c r="H47" s="12">
        <f t="shared" si="2"/>
        <v>0.59183673469387754</v>
      </c>
      <c r="I47" s="12" t="str">
        <f t="shared" si="1"/>
        <v>POOR</v>
      </c>
      <c r="J47" s="5">
        <v>3.8</v>
      </c>
      <c r="K47" s="5">
        <v>190</v>
      </c>
      <c r="L47" s="5" t="str" cm="1">
        <f t="array" ref="L47">_xlfn.IFS(K47&gt;299,"High HP",K47&gt;99,"Medium HP",K47&lt;100,"Low HP")</f>
        <v>Medium HP</v>
      </c>
      <c r="M47" s="5">
        <v>101.3</v>
      </c>
      <c r="N47" s="5">
        <v>73.099999999999994</v>
      </c>
      <c r="O47" s="5">
        <v>183.2</v>
      </c>
      <c r="P47" s="5">
        <v>3.2029999999999998</v>
      </c>
      <c r="Q47" s="5">
        <v>15.7</v>
      </c>
      <c r="R47" s="5">
        <v>24</v>
      </c>
      <c r="S47" s="6">
        <v>40939</v>
      </c>
      <c r="T47" s="5">
        <v>76.509184559999994</v>
      </c>
    </row>
    <row r="48" spans="1:20" x14ac:dyDescent="0.2">
      <c r="A48" s="4" t="s">
        <v>84</v>
      </c>
      <c r="B48" s="3" t="s">
        <v>81</v>
      </c>
      <c r="C48" s="5" t="s">
        <v>220</v>
      </c>
      <c r="D48" s="10">
        <v>35068</v>
      </c>
      <c r="E48" s="10" t="s">
        <v>45</v>
      </c>
      <c r="F48" s="11">
        <v>17035</v>
      </c>
      <c r="G48" s="11">
        <v>8835</v>
      </c>
      <c r="H48" s="12">
        <f t="shared" si="2"/>
        <v>0.5186380980334605</v>
      </c>
      <c r="I48" s="12" t="str">
        <f t="shared" si="1"/>
        <v>POOR</v>
      </c>
      <c r="J48" s="5">
        <v>2.5</v>
      </c>
      <c r="K48" s="5">
        <v>170</v>
      </c>
      <c r="L48" s="5" t="str" cm="1">
        <f t="array" ref="L48">_xlfn.IFS(K48&gt;299,"High HP",K48&gt;99,"Medium HP",K48&lt;100,"Low HP")</f>
        <v>Medium HP</v>
      </c>
      <c r="M48" s="5">
        <v>106.5</v>
      </c>
      <c r="N48" s="5">
        <v>69.099999999999994</v>
      </c>
      <c r="O48" s="5">
        <v>184.6</v>
      </c>
      <c r="P48" s="5">
        <v>2.7690000000000001</v>
      </c>
      <c r="Q48" s="5">
        <v>15</v>
      </c>
      <c r="R48" s="5">
        <v>25</v>
      </c>
      <c r="S48" s="6">
        <v>41141</v>
      </c>
      <c r="T48" s="5">
        <v>67.351010720000005</v>
      </c>
    </row>
    <row r="49" spans="1:20" x14ac:dyDescent="0.2">
      <c r="A49" s="4" t="s">
        <v>85</v>
      </c>
      <c r="B49" s="3" t="s">
        <v>81</v>
      </c>
      <c r="C49" s="5" t="s">
        <v>220</v>
      </c>
      <c r="D49" s="10">
        <v>245815</v>
      </c>
      <c r="E49" s="10" t="s">
        <v>45</v>
      </c>
      <c r="F49" s="11">
        <v>17885</v>
      </c>
      <c r="G49" s="11">
        <v>10055</v>
      </c>
      <c r="H49" s="12">
        <f t="shared" si="2"/>
        <v>0.56220296337713171</v>
      </c>
      <c r="I49" s="12" t="str">
        <f t="shared" si="1"/>
        <v>POOR</v>
      </c>
      <c r="J49" s="5">
        <v>3</v>
      </c>
      <c r="K49" s="5">
        <v>155</v>
      </c>
      <c r="L49" s="5" t="str" cm="1">
        <f t="array" ref="L49">_xlfn.IFS(K49&gt;299,"High HP",K49&gt;99,"Medium HP",K49&lt;100,"Low HP")</f>
        <v>Medium HP</v>
      </c>
      <c r="M49" s="5">
        <v>108.5</v>
      </c>
      <c r="N49" s="5">
        <v>73</v>
      </c>
      <c r="O49" s="5">
        <v>197.6</v>
      </c>
      <c r="P49" s="5">
        <v>3.3679999999999999</v>
      </c>
      <c r="Q49" s="5">
        <v>16</v>
      </c>
      <c r="R49" s="5">
        <v>24</v>
      </c>
      <c r="S49" s="6">
        <v>40897</v>
      </c>
      <c r="T49" s="5">
        <v>62.503739500000002</v>
      </c>
    </row>
    <row r="50" spans="1:20" x14ac:dyDescent="0.2">
      <c r="A50" s="4" t="s">
        <v>86</v>
      </c>
      <c r="B50" s="3" t="s">
        <v>81</v>
      </c>
      <c r="C50" s="5" t="s">
        <v>220</v>
      </c>
      <c r="D50" s="10">
        <v>175670</v>
      </c>
      <c r="E50" s="10" t="s">
        <v>45</v>
      </c>
      <c r="F50" s="11">
        <v>12315</v>
      </c>
      <c r="G50" s="11">
        <v>8670</v>
      </c>
      <c r="H50" s="12">
        <f t="shared" si="2"/>
        <v>0.7040194884287454</v>
      </c>
      <c r="I50" s="12" t="str">
        <f t="shared" si="1"/>
        <v>GOOD</v>
      </c>
      <c r="J50" s="5">
        <v>2</v>
      </c>
      <c r="K50" s="5">
        <v>107</v>
      </c>
      <c r="L50" s="5" t="str" cm="1">
        <f t="array" ref="L50">_xlfn.IFS(K50&gt;299,"High HP",K50&gt;99,"Medium HP",K50&lt;100,"Low HP")</f>
        <v>Medium HP</v>
      </c>
      <c r="M50" s="5">
        <v>103</v>
      </c>
      <c r="N50" s="5">
        <v>66.900000000000006</v>
      </c>
      <c r="O50" s="5">
        <v>174.8</v>
      </c>
      <c r="P50" s="5">
        <v>2.5640000000000001</v>
      </c>
      <c r="Q50" s="5">
        <v>13.2</v>
      </c>
      <c r="R50" s="5">
        <v>30</v>
      </c>
      <c r="S50" s="6">
        <v>41112</v>
      </c>
      <c r="T50" s="5">
        <v>43.117132009999999</v>
      </c>
    </row>
    <row r="51" spans="1:20" x14ac:dyDescent="0.2">
      <c r="A51" s="4" t="s">
        <v>87</v>
      </c>
      <c r="B51" s="3" t="s">
        <v>81</v>
      </c>
      <c r="C51" s="5" t="s">
        <v>220</v>
      </c>
      <c r="D51" s="10">
        <v>63403</v>
      </c>
      <c r="E51" s="10" t="s">
        <v>19</v>
      </c>
      <c r="F51" s="11">
        <v>22195</v>
      </c>
      <c r="G51" s="11">
        <v>14210</v>
      </c>
      <c r="H51" s="12">
        <f t="shared" si="2"/>
        <v>0.64023428700157692</v>
      </c>
      <c r="I51" s="12" t="str">
        <f t="shared" si="1"/>
        <v>POOR</v>
      </c>
      <c r="J51" s="5">
        <v>4.5999999999999996</v>
      </c>
      <c r="K51" s="5">
        <v>200</v>
      </c>
      <c r="L51" s="5" t="str" cm="1">
        <f t="array" ref="L51">_xlfn.IFS(K51&gt;299,"High HP",K51&gt;99,"Medium HP",K51&lt;100,"Low HP")</f>
        <v>Medium HP</v>
      </c>
      <c r="M51" s="5">
        <v>114.7</v>
      </c>
      <c r="N51" s="5">
        <v>78.2</v>
      </c>
      <c r="O51" s="5">
        <v>212</v>
      </c>
      <c r="P51" s="5">
        <v>3.9079999999999999</v>
      </c>
      <c r="Q51" s="5">
        <v>19</v>
      </c>
      <c r="R51" s="5">
        <v>21</v>
      </c>
      <c r="S51" s="6">
        <v>40812</v>
      </c>
      <c r="T51" s="5">
        <v>80.499536710000001</v>
      </c>
    </row>
    <row r="52" spans="1:20" x14ac:dyDescent="0.2">
      <c r="A52" s="4" t="s">
        <v>88</v>
      </c>
      <c r="B52" s="3" t="s">
        <v>81</v>
      </c>
      <c r="C52" s="5" t="s">
        <v>221</v>
      </c>
      <c r="D52" s="10">
        <v>276747</v>
      </c>
      <c r="E52" s="10" t="s">
        <v>19</v>
      </c>
      <c r="F52" s="11">
        <v>31930</v>
      </c>
      <c r="G52" s="11">
        <v>16640</v>
      </c>
      <c r="H52" s="12">
        <f t="shared" si="2"/>
        <v>0.52113999373629816</v>
      </c>
      <c r="I52" s="12" t="str">
        <f t="shared" si="1"/>
        <v>POOR</v>
      </c>
      <c r="J52" s="5">
        <v>4</v>
      </c>
      <c r="K52" s="5">
        <v>210</v>
      </c>
      <c r="L52" s="5" t="str" cm="1">
        <f t="array" ref="L52">_xlfn.IFS(K52&gt;299,"High HP",K52&gt;99,"Medium HP",K52&lt;100,"Low HP")</f>
        <v>Medium HP</v>
      </c>
      <c r="M52" s="5">
        <v>111.6</v>
      </c>
      <c r="N52" s="5">
        <v>70.2</v>
      </c>
      <c r="O52" s="5">
        <v>190.7</v>
      </c>
      <c r="P52" s="5">
        <v>3.8759999999999999</v>
      </c>
      <c r="Q52" s="5">
        <v>21</v>
      </c>
      <c r="R52" s="5">
        <v>19</v>
      </c>
      <c r="S52" s="6">
        <v>41024</v>
      </c>
      <c r="T52" s="5">
        <v>87.635495779999999</v>
      </c>
    </row>
    <row r="53" spans="1:20" x14ac:dyDescent="0.2">
      <c r="A53" s="4" t="s">
        <v>89</v>
      </c>
      <c r="B53" s="3" t="s">
        <v>81</v>
      </c>
      <c r="C53" s="5" t="s">
        <v>221</v>
      </c>
      <c r="D53" s="10">
        <v>155787</v>
      </c>
      <c r="E53" s="10" t="s">
        <v>54</v>
      </c>
      <c r="F53" s="11">
        <v>21410</v>
      </c>
      <c r="G53" s="11">
        <v>13175</v>
      </c>
      <c r="H53" s="12">
        <f t="shared" si="2"/>
        <v>0.6153666510976179</v>
      </c>
      <c r="I53" s="12" t="str">
        <f t="shared" si="1"/>
        <v>POOR</v>
      </c>
      <c r="J53" s="5">
        <v>3</v>
      </c>
      <c r="K53" s="5">
        <v>150</v>
      </c>
      <c r="L53" s="5" t="str" cm="1">
        <f t="array" ref="L53">_xlfn.IFS(K53&gt;299,"High HP",K53&gt;99,"Medium HP",K53&lt;100,"Low HP")</f>
        <v>Medium HP</v>
      </c>
      <c r="M53" s="5">
        <v>120.7</v>
      </c>
      <c r="N53" s="5">
        <v>76.599999999999994</v>
      </c>
      <c r="O53" s="5">
        <v>200.9</v>
      </c>
      <c r="P53" s="5">
        <v>3.7610000000000001</v>
      </c>
      <c r="Q53" s="5">
        <v>26</v>
      </c>
      <c r="R53" s="5">
        <v>21</v>
      </c>
      <c r="S53" s="6">
        <v>40964</v>
      </c>
      <c r="T53" s="5">
        <v>62.095048390000002</v>
      </c>
    </row>
    <row r="54" spans="1:20" x14ac:dyDescent="0.2">
      <c r="A54" s="4" t="s">
        <v>90</v>
      </c>
      <c r="B54" s="3" t="s">
        <v>81</v>
      </c>
      <c r="C54" s="5" t="s">
        <v>221</v>
      </c>
      <c r="D54" s="10">
        <v>125338</v>
      </c>
      <c r="E54" s="10" t="s">
        <v>54</v>
      </c>
      <c r="F54" s="11">
        <v>36135</v>
      </c>
      <c r="G54" s="11">
        <v>23575</v>
      </c>
      <c r="H54" s="12">
        <f t="shared" si="2"/>
        <v>0.65241455652414559</v>
      </c>
      <c r="I54" s="12" t="str">
        <f t="shared" si="1"/>
        <v>POOR</v>
      </c>
      <c r="J54" s="5">
        <v>4.5999999999999996</v>
      </c>
      <c r="K54" s="5">
        <v>240</v>
      </c>
      <c r="L54" s="5" t="str" cm="1">
        <f t="array" ref="L54">_xlfn.IFS(K54&gt;299,"High HP",K54&gt;99,"Medium HP",K54&lt;100,"Low HP")</f>
        <v>Medium HP</v>
      </c>
      <c r="M54" s="5">
        <v>119</v>
      </c>
      <c r="N54" s="5">
        <v>78.7</v>
      </c>
      <c r="O54" s="5">
        <v>204.6</v>
      </c>
      <c r="P54" s="5">
        <v>4.8079999999999998</v>
      </c>
      <c r="Q54" s="5">
        <v>26</v>
      </c>
      <c r="R54" s="5">
        <v>16</v>
      </c>
      <c r="S54" s="6">
        <v>41166</v>
      </c>
      <c r="T54" s="5">
        <v>100.0248023</v>
      </c>
    </row>
    <row r="55" spans="1:20" x14ac:dyDescent="0.2">
      <c r="A55" s="4" t="s">
        <v>91</v>
      </c>
      <c r="B55" s="3" t="s">
        <v>81</v>
      </c>
      <c r="C55" s="5" t="s">
        <v>221</v>
      </c>
      <c r="D55" s="10">
        <v>220650</v>
      </c>
      <c r="E55" s="10" t="s">
        <v>54</v>
      </c>
      <c r="F55" s="11">
        <v>12050</v>
      </c>
      <c r="G55" s="11">
        <v>7850</v>
      </c>
      <c r="H55" s="12">
        <f t="shared" si="2"/>
        <v>0.65145228215767637</v>
      </c>
      <c r="I55" s="12" t="str">
        <f t="shared" si="1"/>
        <v>POOR</v>
      </c>
      <c r="J55" s="5">
        <v>2.5</v>
      </c>
      <c r="K55" s="5">
        <v>119</v>
      </c>
      <c r="L55" s="5" t="str" cm="1">
        <f t="array" ref="L55">_xlfn.IFS(K55&gt;299,"High HP",K55&gt;99,"Medium HP",K55&lt;100,"Low HP")</f>
        <v>Medium HP</v>
      </c>
      <c r="M55" s="5">
        <v>117.5</v>
      </c>
      <c r="N55" s="5">
        <v>69.400000000000006</v>
      </c>
      <c r="O55" s="5">
        <v>200.7</v>
      </c>
      <c r="P55" s="5">
        <v>3.0859999999999999</v>
      </c>
      <c r="Q55" s="5">
        <v>20</v>
      </c>
      <c r="R55" s="5">
        <v>23</v>
      </c>
      <c r="S55" s="6">
        <v>40922</v>
      </c>
      <c r="T55" s="5">
        <v>47.389531310000002</v>
      </c>
    </row>
    <row r="56" spans="1:20" x14ac:dyDescent="0.2">
      <c r="A56" s="4" t="s">
        <v>92</v>
      </c>
      <c r="B56" s="3" t="s">
        <v>81</v>
      </c>
      <c r="C56" s="5" t="s">
        <v>221</v>
      </c>
      <c r="D56" s="10">
        <v>540561</v>
      </c>
      <c r="E56" s="10" t="s">
        <v>22</v>
      </c>
      <c r="F56" s="11">
        <v>26935</v>
      </c>
      <c r="G56" s="11">
        <v>15075</v>
      </c>
      <c r="H56" s="12">
        <f t="shared" si="2"/>
        <v>0.55968071282717657</v>
      </c>
      <c r="I56" s="12" t="str">
        <f t="shared" si="1"/>
        <v>POOR</v>
      </c>
      <c r="J56" s="5">
        <v>4.5999999999999996</v>
      </c>
      <c r="K56" s="5">
        <v>220</v>
      </c>
      <c r="L56" s="5" t="str" cm="1">
        <f t="array" ref="L56">_xlfn.IFS(K56&gt;299,"High HP",K56&gt;99,"Medium HP",K56&lt;100,"Low HP")</f>
        <v>Medium HP</v>
      </c>
      <c r="M56" s="5">
        <v>138.5</v>
      </c>
      <c r="N56" s="5">
        <v>79.099999999999994</v>
      </c>
      <c r="O56" s="5">
        <v>224.5</v>
      </c>
      <c r="P56" s="5">
        <v>4.2409999999999997</v>
      </c>
      <c r="Q56" s="5">
        <v>25.1</v>
      </c>
      <c r="R56" s="5">
        <v>18</v>
      </c>
      <c r="S56" s="6">
        <v>41137</v>
      </c>
      <c r="T56" s="5">
        <v>89.401934729999994</v>
      </c>
    </row>
    <row r="57" spans="1:20" x14ac:dyDescent="0.2">
      <c r="A57" s="4" t="s">
        <v>94</v>
      </c>
      <c r="B57" s="3" t="s">
        <v>93</v>
      </c>
      <c r="C57" s="5" t="s">
        <v>220</v>
      </c>
      <c r="D57" s="10">
        <v>199685</v>
      </c>
      <c r="E57" s="10" t="s">
        <v>45</v>
      </c>
      <c r="F57" s="11">
        <v>12885</v>
      </c>
      <c r="G57" s="11">
        <v>9850</v>
      </c>
      <c r="H57" s="12">
        <f t="shared" si="2"/>
        <v>0.76445479239425684</v>
      </c>
      <c r="I57" s="12" t="str">
        <f t="shared" si="1"/>
        <v>GOOD</v>
      </c>
      <c r="J57" s="5">
        <v>1.6</v>
      </c>
      <c r="K57" s="5">
        <v>106</v>
      </c>
      <c r="L57" s="5" t="str" cm="1">
        <f t="array" ref="L57">_xlfn.IFS(K57&gt;299,"High HP",K57&gt;99,"Medium HP",K57&lt;100,"Low HP")</f>
        <v>Medium HP</v>
      </c>
      <c r="M57" s="5">
        <v>103.2</v>
      </c>
      <c r="N57" s="5">
        <v>67.099999999999994</v>
      </c>
      <c r="O57" s="5">
        <v>175.1</v>
      </c>
      <c r="P57" s="5">
        <v>2.339</v>
      </c>
      <c r="Q57" s="5">
        <v>11.9</v>
      </c>
      <c r="R57" s="5">
        <v>32</v>
      </c>
      <c r="S57" s="6">
        <v>40837</v>
      </c>
      <c r="T57" s="5">
        <v>42.879097340000001</v>
      </c>
    </row>
    <row r="58" spans="1:20" x14ac:dyDescent="0.2">
      <c r="A58" s="4" t="s">
        <v>95</v>
      </c>
      <c r="B58" s="3" t="s">
        <v>93</v>
      </c>
      <c r="C58" s="5" t="s">
        <v>220</v>
      </c>
      <c r="D58" s="10">
        <v>230902</v>
      </c>
      <c r="E58" s="10" t="s">
        <v>45</v>
      </c>
      <c r="F58" s="11">
        <v>15350</v>
      </c>
      <c r="G58" s="11">
        <v>13210</v>
      </c>
      <c r="H58" s="12">
        <f t="shared" si="2"/>
        <v>0.86058631921824102</v>
      </c>
      <c r="I58" s="12" t="str">
        <f t="shared" si="1"/>
        <v>GOOD</v>
      </c>
      <c r="J58" s="5">
        <v>2.2999999999999998</v>
      </c>
      <c r="K58" s="5">
        <v>135</v>
      </c>
      <c r="L58" s="5" t="str" cm="1">
        <f t="array" ref="L58">_xlfn.IFS(K58&gt;299,"High HP",K58&gt;99,"Medium HP",K58&lt;100,"Low HP")</f>
        <v>Medium HP</v>
      </c>
      <c r="M58" s="5">
        <v>106.9</v>
      </c>
      <c r="N58" s="5">
        <v>70.3</v>
      </c>
      <c r="O58" s="5">
        <v>188.8</v>
      </c>
      <c r="P58" s="5">
        <v>2.9319999999999999</v>
      </c>
      <c r="Q58" s="5">
        <v>17.100000000000001</v>
      </c>
      <c r="R58" s="5">
        <v>27</v>
      </c>
      <c r="S58" s="6">
        <v>41049</v>
      </c>
      <c r="T58" s="5">
        <v>54.269548290000003</v>
      </c>
    </row>
    <row r="59" spans="1:20" x14ac:dyDescent="0.2">
      <c r="A59" s="4" t="s">
        <v>96</v>
      </c>
      <c r="B59" s="3" t="s">
        <v>93</v>
      </c>
      <c r="C59" s="5" t="s">
        <v>221</v>
      </c>
      <c r="D59" s="10">
        <v>73203</v>
      </c>
      <c r="E59" s="10" t="s">
        <v>49</v>
      </c>
      <c r="F59" s="11">
        <v>20550</v>
      </c>
      <c r="G59" s="11">
        <v>17710</v>
      </c>
      <c r="H59" s="12">
        <f t="shared" si="2"/>
        <v>0.8618004866180049</v>
      </c>
      <c r="I59" s="12" t="str">
        <f t="shared" si="1"/>
        <v>GOOD</v>
      </c>
      <c r="J59" s="5">
        <v>2</v>
      </c>
      <c r="K59" s="5">
        <v>146</v>
      </c>
      <c r="L59" s="5" t="str" cm="1">
        <f t="array" ref="L59">_xlfn.IFS(K59&gt;299,"High HP",K59&gt;99,"Medium HP",K59&lt;100,"Low HP")</f>
        <v>Medium HP</v>
      </c>
      <c r="M59" s="5">
        <v>103.2</v>
      </c>
      <c r="N59" s="5">
        <v>68.900000000000006</v>
      </c>
      <c r="O59" s="5">
        <v>177.6</v>
      </c>
      <c r="P59" s="5">
        <v>3.2189999999999999</v>
      </c>
      <c r="Q59" s="5">
        <v>15.3</v>
      </c>
      <c r="R59" s="5">
        <v>24</v>
      </c>
      <c r="S59" s="6">
        <v>40989</v>
      </c>
      <c r="T59" s="5">
        <v>60.087966620000003</v>
      </c>
    </row>
    <row r="60" spans="1:20" x14ac:dyDescent="0.2">
      <c r="A60" s="4" t="s">
        <v>97</v>
      </c>
      <c r="B60" s="3" t="s">
        <v>93</v>
      </c>
      <c r="C60" s="5" t="s">
        <v>221</v>
      </c>
      <c r="D60" s="10">
        <v>12855</v>
      </c>
      <c r="E60" s="10" t="s">
        <v>49</v>
      </c>
      <c r="F60" s="11">
        <v>26600</v>
      </c>
      <c r="G60" s="11">
        <v>17525</v>
      </c>
      <c r="H60" s="12">
        <f t="shared" si="2"/>
        <v>0.65883458646616544</v>
      </c>
      <c r="I60" s="12" t="str">
        <f t="shared" si="1"/>
        <v>POOR</v>
      </c>
      <c r="J60" s="5">
        <v>3.2</v>
      </c>
      <c r="K60" s="5">
        <v>205</v>
      </c>
      <c r="L60" s="5" t="str" cm="1">
        <f t="array" ref="L60">_xlfn.IFS(K60&gt;299,"High HP",K60&gt;99,"Medium HP",K60&lt;100,"Low HP")</f>
        <v>Medium HP</v>
      </c>
      <c r="M60" s="5">
        <v>106.4</v>
      </c>
      <c r="N60" s="5">
        <v>70.400000000000006</v>
      </c>
      <c r="O60" s="5">
        <v>178.2</v>
      </c>
      <c r="P60" s="5">
        <v>3.8570000000000002</v>
      </c>
      <c r="Q60" s="5">
        <v>21.1</v>
      </c>
      <c r="R60" s="5">
        <v>19</v>
      </c>
      <c r="S60" s="6">
        <v>41191</v>
      </c>
      <c r="T60" s="5">
        <v>83.602500800000001</v>
      </c>
    </row>
    <row r="61" spans="1:20" x14ac:dyDescent="0.2">
      <c r="A61" s="4" t="s">
        <v>98</v>
      </c>
      <c r="B61" s="3" t="s">
        <v>93</v>
      </c>
      <c r="C61" s="5" t="s">
        <v>221</v>
      </c>
      <c r="D61" s="10">
        <v>76029</v>
      </c>
      <c r="E61" s="10" t="s">
        <v>99</v>
      </c>
      <c r="F61" s="11">
        <v>26000</v>
      </c>
      <c r="G61" s="11">
        <v>19490</v>
      </c>
      <c r="H61" s="12">
        <f t="shared" si="2"/>
        <v>0.74961538461538457</v>
      </c>
      <c r="I61" s="12" t="str">
        <f t="shared" si="1"/>
        <v>GOOD</v>
      </c>
      <c r="J61" s="5">
        <v>3.5</v>
      </c>
      <c r="K61" s="5">
        <v>210</v>
      </c>
      <c r="L61" s="5" t="str" cm="1">
        <f t="array" ref="L61">_xlfn.IFS(K61&gt;299,"High HP",K61&gt;99,"Medium HP",K61&lt;100,"Low HP")</f>
        <v>Medium HP</v>
      </c>
      <c r="M61" s="5">
        <v>118.1</v>
      </c>
      <c r="N61" s="5">
        <v>75.599999999999994</v>
      </c>
      <c r="O61" s="5">
        <v>201.2</v>
      </c>
      <c r="P61" s="5">
        <v>4.2880000000000003</v>
      </c>
      <c r="Q61" s="5">
        <v>20</v>
      </c>
      <c r="R61" s="5">
        <v>23</v>
      </c>
      <c r="S61" s="6">
        <v>40947</v>
      </c>
      <c r="T61" s="5">
        <v>85.217691340000002</v>
      </c>
    </row>
    <row r="62" spans="1:20" x14ac:dyDescent="0.2">
      <c r="A62" s="4" t="s">
        <v>101</v>
      </c>
      <c r="B62" s="3" t="s">
        <v>100</v>
      </c>
      <c r="C62" s="5" t="s">
        <v>220</v>
      </c>
      <c r="D62" s="10">
        <v>41184</v>
      </c>
      <c r="E62" s="10" t="s">
        <v>19</v>
      </c>
      <c r="F62" s="11">
        <v>9699</v>
      </c>
      <c r="G62" s="11">
        <v>5860</v>
      </c>
      <c r="H62" s="12">
        <f t="shared" si="2"/>
        <v>0.6041859985565522</v>
      </c>
      <c r="I62" s="12" t="str">
        <f t="shared" si="1"/>
        <v>POOR</v>
      </c>
      <c r="J62" s="5">
        <v>1.5</v>
      </c>
      <c r="K62" s="5">
        <v>92</v>
      </c>
      <c r="L62" s="5" t="str" cm="1">
        <f t="array" ref="L62">_xlfn.IFS(K62&gt;299,"High HP",K62&gt;99,"Medium HP",K62&lt;100,"Low HP")</f>
        <v>Low HP</v>
      </c>
      <c r="M62" s="5">
        <v>96.1</v>
      </c>
      <c r="N62" s="5">
        <v>65.7</v>
      </c>
      <c r="O62" s="5">
        <v>166.7</v>
      </c>
      <c r="P62" s="5">
        <v>2.2400000000000002</v>
      </c>
      <c r="Q62" s="5">
        <v>11.9</v>
      </c>
      <c r="R62" s="5">
        <v>31</v>
      </c>
      <c r="S62" s="6">
        <v>41162</v>
      </c>
      <c r="T62" s="5">
        <v>36.672283579999998</v>
      </c>
    </row>
    <row r="63" spans="1:20" x14ac:dyDescent="0.2">
      <c r="A63" s="4" t="s">
        <v>102</v>
      </c>
      <c r="B63" s="3" t="s">
        <v>100</v>
      </c>
      <c r="C63" s="5" t="s">
        <v>220</v>
      </c>
      <c r="D63" s="10">
        <v>66692</v>
      </c>
      <c r="E63" s="10" t="s">
        <v>49</v>
      </c>
      <c r="F63" s="11">
        <v>11799</v>
      </c>
      <c r="G63" s="11">
        <v>7825</v>
      </c>
      <c r="H63" s="12">
        <f t="shared" si="2"/>
        <v>0.66319179591490807</v>
      </c>
      <c r="I63" s="12" t="str">
        <f t="shared" si="1"/>
        <v>POOR</v>
      </c>
      <c r="J63" s="5">
        <v>2</v>
      </c>
      <c r="K63" s="5">
        <v>140</v>
      </c>
      <c r="L63" s="5" t="str" cm="1">
        <f t="array" ref="L63">_xlfn.IFS(K63&gt;299,"High HP",K63&gt;99,"Medium HP",K63&lt;100,"Low HP")</f>
        <v>Medium HP</v>
      </c>
      <c r="M63" s="5">
        <v>100.4</v>
      </c>
      <c r="N63" s="5">
        <v>66.900000000000006</v>
      </c>
      <c r="O63" s="5">
        <v>174</v>
      </c>
      <c r="P63" s="5">
        <v>2.6259999999999999</v>
      </c>
      <c r="Q63" s="5">
        <v>14.5</v>
      </c>
      <c r="R63" s="5">
        <v>27</v>
      </c>
      <c r="S63" s="6">
        <v>40862</v>
      </c>
      <c r="T63" s="5">
        <v>54.590045160000003</v>
      </c>
    </row>
    <row r="64" spans="1:20" x14ac:dyDescent="0.2">
      <c r="A64" s="4" t="s">
        <v>103</v>
      </c>
      <c r="B64" s="3" t="s">
        <v>100</v>
      </c>
      <c r="C64" s="5" t="s">
        <v>220</v>
      </c>
      <c r="D64" s="10">
        <v>29450</v>
      </c>
      <c r="E64" s="10" t="s">
        <v>104</v>
      </c>
      <c r="F64" s="11">
        <v>14999</v>
      </c>
      <c r="G64" s="11">
        <v>8910</v>
      </c>
      <c r="H64" s="12">
        <f t="shared" si="2"/>
        <v>0.59403960264017597</v>
      </c>
      <c r="I64" s="12" t="str">
        <f t="shared" si="1"/>
        <v>POOR</v>
      </c>
      <c r="J64" s="5">
        <v>2.4</v>
      </c>
      <c r="K64" s="5">
        <v>148</v>
      </c>
      <c r="L64" s="5" t="str" cm="1">
        <f t="array" ref="L64">_xlfn.IFS(K64&gt;299,"High HP",K64&gt;99,"Medium HP",K64&lt;100,"Low HP")</f>
        <v>Medium HP</v>
      </c>
      <c r="M64" s="5">
        <v>106.3</v>
      </c>
      <c r="N64" s="5">
        <v>71.599999999999994</v>
      </c>
      <c r="O64" s="5">
        <v>185.4</v>
      </c>
      <c r="P64" s="5">
        <v>3.0720000000000001</v>
      </c>
      <c r="Q64" s="5">
        <v>17.2</v>
      </c>
      <c r="R64" s="5">
        <v>25</v>
      </c>
      <c r="S64" s="6">
        <v>41074</v>
      </c>
      <c r="T64" s="5">
        <v>58.758248999999999</v>
      </c>
    </row>
    <row r="65" spans="1:20" x14ac:dyDescent="0.2">
      <c r="A65" s="4" t="s">
        <v>106</v>
      </c>
      <c r="B65" s="3" t="s">
        <v>105</v>
      </c>
      <c r="C65" s="5" t="s">
        <v>220</v>
      </c>
      <c r="D65" s="10">
        <v>23713</v>
      </c>
      <c r="E65" s="10" t="s">
        <v>104</v>
      </c>
      <c r="F65" s="11">
        <v>29465</v>
      </c>
      <c r="G65" s="11">
        <v>19690</v>
      </c>
      <c r="H65" s="12">
        <f t="shared" si="2"/>
        <v>0.66825046665535381</v>
      </c>
      <c r="I65" s="12" t="str">
        <f t="shared" si="1"/>
        <v>POOR</v>
      </c>
      <c r="J65" s="5">
        <v>3</v>
      </c>
      <c r="K65" s="5">
        <v>227</v>
      </c>
      <c r="L65" s="5" t="str" cm="1">
        <f t="array" ref="L65">_xlfn.IFS(K65&gt;299,"High HP",K65&gt;99,"Medium HP",K65&lt;100,"Low HP")</f>
        <v>Medium HP</v>
      </c>
      <c r="M65" s="5">
        <v>108.3</v>
      </c>
      <c r="N65" s="5">
        <v>70.2</v>
      </c>
      <c r="O65" s="5">
        <v>193.7</v>
      </c>
      <c r="P65" s="5">
        <v>3.3420000000000001</v>
      </c>
      <c r="Q65" s="5">
        <v>18.5</v>
      </c>
      <c r="R65" s="5">
        <v>25</v>
      </c>
      <c r="S65" s="6">
        <v>41014</v>
      </c>
      <c r="T65" s="5">
        <v>92.436889230000006</v>
      </c>
    </row>
    <row r="66" spans="1:20" x14ac:dyDescent="0.2">
      <c r="A66" s="4" t="s">
        <v>108</v>
      </c>
      <c r="B66" s="3" t="s">
        <v>107</v>
      </c>
      <c r="C66" s="5" t="s">
        <v>220</v>
      </c>
      <c r="D66" s="10">
        <v>15467</v>
      </c>
      <c r="E66" s="10" t="s">
        <v>19</v>
      </c>
      <c r="F66" s="11">
        <v>42800</v>
      </c>
      <c r="G66" s="11">
        <v>33219</v>
      </c>
      <c r="H66" s="12">
        <f t="shared" si="2"/>
        <v>0.77614485981308412</v>
      </c>
      <c r="I66" s="12" t="str">
        <f t="shared" si="1"/>
        <v>GOOD</v>
      </c>
      <c r="J66" s="5">
        <v>3</v>
      </c>
      <c r="K66" s="5">
        <v>240</v>
      </c>
      <c r="L66" s="5" t="str" cm="1">
        <f t="array" ref="L66">_xlfn.IFS(K66&gt;299,"High HP",K66&gt;99,"Medium HP",K66&lt;100,"Low HP")</f>
        <v>Medium HP</v>
      </c>
      <c r="M66" s="5">
        <v>114.5</v>
      </c>
      <c r="N66" s="5">
        <v>71.599999999999994</v>
      </c>
      <c r="O66" s="5">
        <v>191.3</v>
      </c>
      <c r="P66" s="5">
        <v>3.65</v>
      </c>
      <c r="Q66" s="5">
        <v>18.399999999999999</v>
      </c>
      <c r="R66" s="5">
        <v>21</v>
      </c>
      <c r="S66" s="6">
        <v>41216</v>
      </c>
      <c r="T66" s="5">
        <v>102.17898479999999</v>
      </c>
    </row>
    <row r="67" spans="1:20" x14ac:dyDescent="0.2">
      <c r="A67" s="4" t="s">
        <v>110</v>
      </c>
      <c r="B67" s="3" t="s">
        <v>109</v>
      </c>
      <c r="C67" s="5" t="s">
        <v>221</v>
      </c>
      <c r="D67" s="10">
        <v>55557</v>
      </c>
      <c r="E67" s="10" t="s">
        <v>111</v>
      </c>
      <c r="F67" s="11">
        <v>14460</v>
      </c>
      <c r="G67" s="11">
        <v>13475</v>
      </c>
      <c r="H67" s="12">
        <f t="shared" si="2"/>
        <v>0.931881051175657</v>
      </c>
      <c r="I67" s="12" t="str">
        <f t="shared" ref="I67:I130" si="3">IF(H67&gt;69%, "GOOD", "POOR")</f>
        <v>GOOD</v>
      </c>
      <c r="J67" s="5">
        <v>2.5</v>
      </c>
      <c r="K67" s="5">
        <v>120</v>
      </c>
      <c r="L67" s="5" t="str" cm="1">
        <f t="array" ref="L67">_xlfn.IFS(K67&gt;299,"High HP",K67&gt;99,"Medium HP",K67&lt;100,"Low HP")</f>
        <v>Medium HP</v>
      </c>
      <c r="M67" s="5">
        <v>93.4</v>
      </c>
      <c r="N67" s="5">
        <v>66.7</v>
      </c>
      <c r="O67" s="5">
        <v>152</v>
      </c>
      <c r="P67" s="5">
        <v>3.0449999999999999</v>
      </c>
      <c r="Q67" s="5">
        <v>19</v>
      </c>
      <c r="R67" s="5">
        <v>17</v>
      </c>
      <c r="S67" s="6">
        <v>40972</v>
      </c>
      <c r="T67" s="5">
        <v>48.672897910000003</v>
      </c>
    </row>
    <row r="68" spans="1:20" x14ac:dyDescent="0.2">
      <c r="A68" s="4" t="s">
        <v>112</v>
      </c>
      <c r="B68" s="3" t="s">
        <v>109</v>
      </c>
      <c r="C68" s="5" t="s">
        <v>221</v>
      </c>
      <c r="D68" s="10">
        <v>80556</v>
      </c>
      <c r="E68" s="10" t="s">
        <v>45</v>
      </c>
      <c r="F68" s="11">
        <v>21620</v>
      </c>
      <c r="G68" s="11">
        <v>13775</v>
      </c>
      <c r="H68" s="12">
        <f t="shared" si="2"/>
        <v>0.63714153561517117</v>
      </c>
      <c r="I68" s="12" t="str">
        <f t="shared" si="3"/>
        <v>POOR</v>
      </c>
      <c r="J68" s="5">
        <v>4</v>
      </c>
      <c r="K68" s="5">
        <v>190</v>
      </c>
      <c r="L68" s="5" t="str" cm="1">
        <f t="array" ref="L68">_xlfn.IFS(K68&gt;299,"High HP",K68&gt;99,"Medium HP",K68&lt;100,"Low HP")</f>
        <v>Medium HP</v>
      </c>
      <c r="M68" s="5">
        <v>101.4</v>
      </c>
      <c r="N68" s="5">
        <v>69.400000000000006</v>
      </c>
      <c r="O68" s="5">
        <v>167.5</v>
      </c>
      <c r="P68" s="5">
        <v>3.194</v>
      </c>
      <c r="Q68" s="5">
        <v>20</v>
      </c>
      <c r="R68" s="5">
        <v>20</v>
      </c>
      <c r="S68" s="6">
        <v>41187</v>
      </c>
      <c r="T68" s="5">
        <v>76.584439619999998</v>
      </c>
    </row>
    <row r="69" spans="1:20" x14ac:dyDescent="0.2">
      <c r="A69" s="4" t="s">
        <v>113</v>
      </c>
      <c r="B69" s="3" t="s">
        <v>109</v>
      </c>
      <c r="C69" s="5" t="s">
        <v>221</v>
      </c>
      <c r="D69" s="10">
        <v>157040</v>
      </c>
      <c r="E69" s="10" t="s">
        <v>19</v>
      </c>
      <c r="F69" s="11">
        <v>26895</v>
      </c>
      <c r="G69" s="11">
        <v>18810</v>
      </c>
      <c r="H69" s="12">
        <f t="shared" si="2"/>
        <v>0.69938650306748462</v>
      </c>
      <c r="I69" s="12" t="str">
        <f t="shared" si="3"/>
        <v>GOOD</v>
      </c>
      <c r="J69" s="5">
        <v>4</v>
      </c>
      <c r="K69" s="5">
        <v>195</v>
      </c>
      <c r="L69" s="5" t="str" cm="1">
        <f t="array" ref="L69">_xlfn.IFS(K69&gt;299,"High HP",K69&gt;99,"Medium HP",K69&lt;100,"Low HP")</f>
        <v>Medium HP</v>
      </c>
      <c r="M69" s="5">
        <v>105.9</v>
      </c>
      <c r="N69" s="5">
        <v>72.3</v>
      </c>
      <c r="O69" s="5">
        <v>181.5</v>
      </c>
      <c r="P69" s="5">
        <v>3.88</v>
      </c>
      <c r="Q69" s="5">
        <v>20.5</v>
      </c>
      <c r="R69" s="5">
        <v>19</v>
      </c>
      <c r="S69" s="6">
        <v>40887</v>
      </c>
      <c r="T69" s="5">
        <v>80.387779120000005</v>
      </c>
    </row>
    <row r="70" spans="1:20" x14ac:dyDescent="0.2">
      <c r="A70" s="4" t="s">
        <v>115</v>
      </c>
      <c r="B70" s="3" t="s">
        <v>114</v>
      </c>
      <c r="C70" s="5" t="s">
        <v>220</v>
      </c>
      <c r="D70" s="10">
        <v>24072</v>
      </c>
      <c r="E70" s="10" t="s">
        <v>19</v>
      </c>
      <c r="F70" s="11">
        <v>31505</v>
      </c>
      <c r="G70" s="11">
        <v>26975</v>
      </c>
      <c r="H70" s="12">
        <f t="shared" si="2"/>
        <v>0.85621329947627356</v>
      </c>
      <c r="I70" s="12" t="str">
        <f t="shared" si="3"/>
        <v>GOOD</v>
      </c>
      <c r="J70" s="5">
        <v>3</v>
      </c>
      <c r="K70" s="5">
        <v>210</v>
      </c>
      <c r="L70" s="5" t="str" cm="1">
        <f t="array" ref="L70">_xlfn.IFS(K70&gt;299,"High HP",K70&gt;99,"Medium HP",K70&lt;100,"Low HP")</f>
        <v>Medium HP</v>
      </c>
      <c r="M70" s="5">
        <v>105.1</v>
      </c>
      <c r="N70" s="5">
        <v>70.5</v>
      </c>
      <c r="O70" s="5">
        <v>190.2</v>
      </c>
      <c r="P70" s="5">
        <v>3.3730000000000002</v>
      </c>
      <c r="Q70" s="5">
        <v>18.5</v>
      </c>
      <c r="R70" s="5">
        <v>23</v>
      </c>
      <c r="S70" s="6">
        <v>41099</v>
      </c>
      <c r="T70" s="5">
        <v>87.211001039999999</v>
      </c>
    </row>
    <row r="71" spans="1:20" x14ac:dyDescent="0.2">
      <c r="A71" s="4" t="s">
        <v>116</v>
      </c>
      <c r="B71" s="3" t="s">
        <v>114</v>
      </c>
      <c r="C71" s="5" t="s">
        <v>220</v>
      </c>
      <c r="D71" s="10">
        <v>12698</v>
      </c>
      <c r="E71" s="10" t="s">
        <v>45</v>
      </c>
      <c r="F71" s="11">
        <v>37805</v>
      </c>
      <c r="G71" s="11">
        <v>32075.000000000004</v>
      </c>
      <c r="H71" s="12">
        <f t="shared" si="2"/>
        <v>0.8484327469911388</v>
      </c>
      <c r="I71" s="12" t="str">
        <f t="shared" si="3"/>
        <v>GOOD</v>
      </c>
      <c r="J71" s="5">
        <v>3</v>
      </c>
      <c r="K71" s="5">
        <v>225</v>
      </c>
      <c r="L71" s="5" t="str" cm="1">
        <f t="array" ref="L71">_xlfn.IFS(K71&gt;299,"High HP",K71&gt;99,"Medium HP",K71&lt;100,"Low HP")</f>
        <v>Medium HP</v>
      </c>
      <c r="M71" s="5">
        <v>110.2</v>
      </c>
      <c r="N71" s="5">
        <v>70.900000000000006</v>
      </c>
      <c r="O71" s="5">
        <v>189.2</v>
      </c>
      <c r="P71" s="5">
        <v>3.6379999999999999</v>
      </c>
      <c r="Q71" s="5">
        <v>19.8</v>
      </c>
      <c r="R71" s="5">
        <v>23</v>
      </c>
      <c r="S71" s="6">
        <v>41039</v>
      </c>
      <c r="T71" s="5">
        <v>94.946698400000002</v>
      </c>
    </row>
    <row r="72" spans="1:20" x14ac:dyDescent="0.2">
      <c r="A72" s="4" t="s">
        <v>117</v>
      </c>
      <c r="B72" s="3" t="s">
        <v>114</v>
      </c>
      <c r="C72" s="5" t="s">
        <v>220</v>
      </c>
      <c r="D72" s="10">
        <v>3334</v>
      </c>
      <c r="E72" s="10" t="s">
        <v>19</v>
      </c>
      <c r="F72" s="11">
        <v>46305</v>
      </c>
      <c r="G72" s="11">
        <v>38955</v>
      </c>
      <c r="H72" s="12">
        <f t="shared" si="2"/>
        <v>0.84126984126984128</v>
      </c>
      <c r="I72" s="12" t="str">
        <f t="shared" si="3"/>
        <v>GOOD</v>
      </c>
      <c r="J72" s="5">
        <v>4</v>
      </c>
      <c r="K72" s="5">
        <v>300</v>
      </c>
      <c r="L72" s="5" t="str" cm="1">
        <f t="array" ref="L72">_xlfn.IFS(K72&gt;299,"High HP",K72&gt;99,"Medium HP",K72&lt;100,"Low HP")</f>
        <v>High HP</v>
      </c>
      <c r="M72" s="5">
        <v>110.2</v>
      </c>
      <c r="N72" s="5">
        <v>70.900000000000006</v>
      </c>
      <c r="O72" s="5">
        <v>189.2</v>
      </c>
      <c r="P72" s="5">
        <v>3.6930000000000001</v>
      </c>
      <c r="Q72" s="5">
        <v>19.8</v>
      </c>
      <c r="R72" s="5">
        <v>21</v>
      </c>
      <c r="S72" s="6">
        <v>41241</v>
      </c>
      <c r="T72" s="5">
        <v>125.0133574</v>
      </c>
    </row>
    <row r="73" spans="1:20" x14ac:dyDescent="0.2">
      <c r="A73" s="4" t="s">
        <v>118</v>
      </c>
      <c r="B73" s="3" t="s">
        <v>114</v>
      </c>
      <c r="C73" s="5" t="s">
        <v>220</v>
      </c>
      <c r="D73" s="10">
        <v>6375</v>
      </c>
      <c r="E73" s="10" t="s">
        <v>19</v>
      </c>
      <c r="F73" s="11">
        <v>54005</v>
      </c>
      <c r="G73" s="11">
        <v>40375</v>
      </c>
      <c r="H73" s="12">
        <f t="shared" si="2"/>
        <v>0.74761596148504772</v>
      </c>
      <c r="I73" s="12" t="str">
        <f t="shared" si="3"/>
        <v>GOOD</v>
      </c>
      <c r="J73" s="5">
        <v>4</v>
      </c>
      <c r="K73" s="5">
        <v>290</v>
      </c>
      <c r="L73" s="5" t="str" cm="1">
        <f t="array" ref="L73">_xlfn.IFS(K73&gt;299,"High HP",K73&gt;99,"Medium HP",K73&lt;100,"Low HP")</f>
        <v>Medium HP</v>
      </c>
      <c r="M73" s="5">
        <v>112.2</v>
      </c>
      <c r="N73" s="5">
        <v>72</v>
      </c>
      <c r="O73" s="5">
        <v>196.7</v>
      </c>
      <c r="P73" s="5">
        <v>3.89</v>
      </c>
      <c r="Q73" s="5">
        <v>22.5</v>
      </c>
      <c r="R73" s="5">
        <v>22</v>
      </c>
      <c r="S73" s="6">
        <v>40997</v>
      </c>
      <c r="T73" s="5">
        <v>124.44671630000001</v>
      </c>
    </row>
    <row r="74" spans="1:20" x14ac:dyDescent="0.2">
      <c r="A74" s="4" t="s">
        <v>119</v>
      </c>
      <c r="B74" s="3" t="s">
        <v>114</v>
      </c>
      <c r="C74" s="5" t="s">
        <v>221</v>
      </c>
      <c r="D74" s="10">
        <v>9126</v>
      </c>
      <c r="E74" s="10" t="s">
        <v>47</v>
      </c>
      <c r="F74" s="11">
        <v>60105</v>
      </c>
      <c r="G74" s="11">
        <v>43870</v>
      </c>
      <c r="H74" s="12">
        <f t="shared" si="2"/>
        <v>0.72988936028616591</v>
      </c>
      <c r="I74" s="12" t="str">
        <f t="shared" si="3"/>
        <v>GOOD</v>
      </c>
      <c r="J74" s="5">
        <v>4.7</v>
      </c>
      <c r="K74" s="5">
        <v>230</v>
      </c>
      <c r="L74" s="5" t="str" cm="1">
        <f t="array" ref="L74">_xlfn.IFS(K74&gt;299,"High HP",K74&gt;99,"Medium HP",K74&lt;100,"Low HP")</f>
        <v>Medium HP</v>
      </c>
      <c r="M74" s="5">
        <v>112.2</v>
      </c>
      <c r="N74" s="5">
        <v>76.400000000000006</v>
      </c>
      <c r="O74" s="5">
        <v>192.5</v>
      </c>
      <c r="P74" s="5">
        <v>5.4009999999999998</v>
      </c>
      <c r="Q74" s="5">
        <v>25.4</v>
      </c>
      <c r="R74" s="5">
        <v>15</v>
      </c>
      <c r="S74" s="6">
        <v>41212</v>
      </c>
      <c r="T74" s="5">
        <v>105.760458</v>
      </c>
    </row>
    <row r="75" spans="1:20" x14ac:dyDescent="0.2">
      <c r="A75" s="4" t="s">
        <v>120</v>
      </c>
      <c r="B75" s="3" t="s">
        <v>114</v>
      </c>
      <c r="C75" s="5" t="s">
        <v>221</v>
      </c>
      <c r="D75" s="10">
        <v>51238</v>
      </c>
      <c r="E75" s="10" t="s">
        <v>45</v>
      </c>
      <c r="F75" s="11">
        <v>34605</v>
      </c>
      <c r="G75" s="11">
        <v>29140</v>
      </c>
      <c r="H75" s="12">
        <f t="shared" si="2"/>
        <v>0.84207484467562488</v>
      </c>
      <c r="I75" s="12" t="str">
        <f t="shared" si="3"/>
        <v>GOOD</v>
      </c>
      <c r="J75" s="5">
        <v>3</v>
      </c>
      <c r="K75" s="5">
        <v>220</v>
      </c>
      <c r="L75" s="5" t="str" cm="1">
        <f t="array" ref="L75">_xlfn.IFS(K75&gt;299,"High HP",K75&gt;99,"Medium HP",K75&lt;100,"Low HP")</f>
        <v>Medium HP</v>
      </c>
      <c r="M75" s="5">
        <v>103</v>
      </c>
      <c r="N75" s="5">
        <v>71.5</v>
      </c>
      <c r="O75" s="5">
        <v>180.1</v>
      </c>
      <c r="P75" s="5">
        <v>3.9</v>
      </c>
      <c r="Q75" s="5">
        <v>17.2</v>
      </c>
      <c r="R75" s="5">
        <v>21</v>
      </c>
      <c r="S75" s="6">
        <v>40912</v>
      </c>
      <c r="T75" s="5">
        <v>91.943801559999997</v>
      </c>
    </row>
    <row r="76" spans="1:20" x14ac:dyDescent="0.2">
      <c r="A76" s="4" t="s">
        <v>122</v>
      </c>
      <c r="B76" s="3" t="s">
        <v>121</v>
      </c>
      <c r="C76" s="5" t="s">
        <v>220</v>
      </c>
      <c r="D76" s="10">
        <v>13798</v>
      </c>
      <c r="E76" s="10" t="s">
        <v>19</v>
      </c>
      <c r="F76" s="11">
        <v>39080</v>
      </c>
      <c r="G76" s="11">
        <v>20525</v>
      </c>
      <c r="H76" s="12">
        <f t="shared" si="2"/>
        <v>0.52520470829068577</v>
      </c>
      <c r="I76" s="12" t="str">
        <f t="shared" si="3"/>
        <v>POOR</v>
      </c>
      <c r="J76" s="5">
        <v>4.5999999999999996</v>
      </c>
      <c r="K76" s="5">
        <v>275</v>
      </c>
      <c r="L76" s="5" t="str" cm="1">
        <f t="array" ref="L76">_xlfn.IFS(K76&gt;299,"High HP",K76&gt;99,"Medium HP",K76&lt;100,"Low HP")</f>
        <v>Medium HP</v>
      </c>
      <c r="M76" s="5">
        <v>109</v>
      </c>
      <c r="N76" s="5">
        <v>73.599999999999994</v>
      </c>
      <c r="O76" s="5">
        <v>208.5</v>
      </c>
      <c r="P76" s="5">
        <v>3.8679999999999999</v>
      </c>
      <c r="Q76" s="5">
        <v>20</v>
      </c>
      <c r="R76" s="5">
        <v>22</v>
      </c>
      <c r="S76" s="6">
        <v>41124</v>
      </c>
      <c r="T76" s="5">
        <v>113.5402069</v>
      </c>
    </row>
    <row r="77" spans="1:20" x14ac:dyDescent="0.2">
      <c r="A77" s="4" t="s">
        <v>123</v>
      </c>
      <c r="B77" s="3" t="s">
        <v>121</v>
      </c>
      <c r="C77" s="5" t="s">
        <v>220</v>
      </c>
      <c r="D77" s="10">
        <v>48911</v>
      </c>
      <c r="E77" s="10" t="s">
        <v>19</v>
      </c>
      <c r="F77" s="11">
        <v>43330</v>
      </c>
      <c r="G77" s="11">
        <v>21725</v>
      </c>
      <c r="H77" s="12">
        <f t="shared" si="2"/>
        <v>0.5013847219016847</v>
      </c>
      <c r="I77" s="12" t="str">
        <f t="shared" si="3"/>
        <v>POOR</v>
      </c>
      <c r="J77" s="5">
        <v>4.5999999999999996</v>
      </c>
      <c r="K77" s="5">
        <v>215</v>
      </c>
      <c r="L77" s="5" t="str" cm="1">
        <f t="array" ref="L77">_xlfn.IFS(K77&gt;299,"High HP",K77&gt;99,"Medium HP",K77&lt;100,"Low HP")</f>
        <v>Medium HP</v>
      </c>
      <c r="M77" s="5">
        <v>117.7</v>
      </c>
      <c r="N77" s="5">
        <v>78.2</v>
      </c>
      <c r="O77" s="5">
        <v>215.3</v>
      </c>
      <c r="P77" s="5">
        <v>4.1210000000000004</v>
      </c>
      <c r="Q77" s="5">
        <v>19</v>
      </c>
      <c r="R77" s="5">
        <v>21</v>
      </c>
      <c r="S77" s="6">
        <v>41064</v>
      </c>
      <c r="T77" s="5">
        <v>93.957916900000001</v>
      </c>
    </row>
    <row r="78" spans="1:20" x14ac:dyDescent="0.2">
      <c r="A78" s="4" t="s">
        <v>124</v>
      </c>
      <c r="B78" s="3" t="s">
        <v>121</v>
      </c>
      <c r="C78" s="5" t="s">
        <v>221</v>
      </c>
      <c r="D78" s="10">
        <v>22925</v>
      </c>
      <c r="E78" s="10" t="s">
        <v>19</v>
      </c>
      <c r="F78" s="11">
        <v>42660</v>
      </c>
      <c r="G78" s="11">
        <v>20765</v>
      </c>
      <c r="H78" s="12">
        <f t="shared" si="2"/>
        <v>0.48675574308485703</v>
      </c>
      <c r="I78" s="12" t="str">
        <f t="shared" si="3"/>
        <v>POOR</v>
      </c>
      <c r="J78" s="5">
        <v>5.4</v>
      </c>
      <c r="K78" s="5">
        <v>300</v>
      </c>
      <c r="L78" s="5" t="str" cm="1">
        <f t="array" ref="L78">_xlfn.IFS(K78&gt;299,"High HP",K78&gt;99,"Medium HP",K78&lt;100,"Low HP")</f>
        <v>High HP</v>
      </c>
      <c r="M78" s="5">
        <v>119</v>
      </c>
      <c r="N78" s="5">
        <v>79.900000000000006</v>
      </c>
      <c r="O78" s="5">
        <v>204.8</v>
      </c>
      <c r="P78" s="5">
        <v>5.3929999999999998</v>
      </c>
      <c r="Q78" s="5">
        <v>30</v>
      </c>
      <c r="R78" s="5">
        <v>15</v>
      </c>
      <c r="S78" s="6">
        <v>41266</v>
      </c>
      <c r="T78" s="5">
        <v>123.97204670000001</v>
      </c>
    </row>
    <row r="79" spans="1:20" x14ac:dyDescent="0.2">
      <c r="A79" s="4" t="s">
        <v>126</v>
      </c>
      <c r="B79" s="3" t="s">
        <v>125</v>
      </c>
      <c r="C79" s="5" t="s">
        <v>220</v>
      </c>
      <c r="D79" s="10">
        <v>26232</v>
      </c>
      <c r="E79" s="10" t="s">
        <v>49</v>
      </c>
      <c r="F79" s="11">
        <v>13987</v>
      </c>
      <c r="G79" s="11">
        <v>8325</v>
      </c>
      <c r="H79" s="12">
        <f t="shared" si="2"/>
        <v>0.59519553871452058</v>
      </c>
      <c r="I79" s="12" t="str">
        <f t="shared" si="3"/>
        <v>POOR</v>
      </c>
      <c r="J79" s="5">
        <v>1.8</v>
      </c>
      <c r="K79" s="5">
        <v>113</v>
      </c>
      <c r="L79" s="5" t="str" cm="1">
        <f t="array" ref="L79">_xlfn.IFS(K79&gt;299,"High HP",K79&gt;99,"Medium HP",K79&lt;100,"Low HP")</f>
        <v>Medium HP</v>
      </c>
      <c r="M79" s="5">
        <v>98.4</v>
      </c>
      <c r="N79" s="5">
        <v>66.5</v>
      </c>
      <c r="O79" s="5">
        <v>173.6</v>
      </c>
      <c r="P79" s="5">
        <v>2.25</v>
      </c>
      <c r="Q79" s="5">
        <v>13.2</v>
      </c>
      <c r="R79" s="5">
        <v>30</v>
      </c>
      <c r="S79" s="6">
        <v>41022</v>
      </c>
      <c r="T79" s="5">
        <v>45.832180559999998</v>
      </c>
    </row>
    <row r="80" spans="1:20" x14ac:dyDescent="0.2">
      <c r="A80" s="4" t="s">
        <v>127</v>
      </c>
      <c r="B80" s="3" t="s">
        <v>125</v>
      </c>
      <c r="C80" s="5" t="s">
        <v>220</v>
      </c>
      <c r="D80" s="10">
        <v>42541</v>
      </c>
      <c r="E80" s="10" t="s">
        <v>19</v>
      </c>
      <c r="F80" s="11">
        <v>19047</v>
      </c>
      <c r="G80" s="11">
        <v>10395</v>
      </c>
      <c r="H80" s="12">
        <f t="shared" si="2"/>
        <v>0.54575523704520401</v>
      </c>
      <c r="I80" s="12" t="str">
        <f t="shared" si="3"/>
        <v>POOR</v>
      </c>
      <c r="J80" s="5">
        <v>2.4</v>
      </c>
      <c r="K80" s="5">
        <v>154</v>
      </c>
      <c r="L80" s="5" t="str" cm="1">
        <f t="array" ref="L80">_xlfn.IFS(K80&gt;299,"High HP",K80&gt;99,"Medium HP",K80&lt;100,"Low HP")</f>
        <v>Medium HP</v>
      </c>
      <c r="M80" s="5">
        <v>100.8</v>
      </c>
      <c r="N80" s="5">
        <v>68.900000000000006</v>
      </c>
      <c r="O80" s="5">
        <v>175.4</v>
      </c>
      <c r="P80" s="5">
        <v>2.91</v>
      </c>
      <c r="Q80" s="5">
        <v>15.9</v>
      </c>
      <c r="R80" s="5">
        <v>24</v>
      </c>
      <c r="S80" s="6">
        <v>41237</v>
      </c>
      <c r="T80" s="5">
        <v>62.441962349999997</v>
      </c>
    </row>
    <row r="81" spans="1:20" x14ac:dyDescent="0.2">
      <c r="A81" s="4" t="s">
        <v>128</v>
      </c>
      <c r="B81" s="3" t="s">
        <v>125</v>
      </c>
      <c r="C81" s="5" t="s">
        <v>220</v>
      </c>
      <c r="D81" s="10">
        <v>55616</v>
      </c>
      <c r="E81" s="10" t="s">
        <v>19</v>
      </c>
      <c r="F81" s="11">
        <v>17357</v>
      </c>
      <c r="G81" s="11">
        <v>10595</v>
      </c>
      <c r="H81" s="12">
        <f t="shared" si="2"/>
        <v>0.61041654663824396</v>
      </c>
      <c r="I81" s="12" t="str">
        <f t="shared" si="3"/>
        <v>POOR</v>
      </c>
      <c r="J81" s="5">
        <v>2.4</v>
      </c>
      <c r="K81" s="5">
        <v>145</v>
      </c>
      <c r="L81" s="5" t="str" cm="1">
        <f t="array" ref="L81">_xlfn.IFS(K81&gt;299,"High HP",K81&gt;99,"Medium HP",K81&lt;100,"Low HP")</f>
        <v>Medium HP</v>
      </c>
      <c r="M81" s="5">
        <v>103.7</v>
      </c>
      <c r="N81" s="5">
        <v>68.5</v>
      </c>
      <c r="O81" s="5">
        <v>187.8</v>
      </c>
      <c r="P81" s="5">
        <v>2.9449999999999998</v>
      </c>
      <c r="Q81" s="5">
        <v>16.3</v>
      </c>
      <c r="R81" s="5">
        <v>25</v>
      </c>
      <c r="S81" s="6">
        <v>40937</v>
      </c>
      <c r="T81" s="5">
        <v>58.606772919999997</v>
      </c>
    </row>
    <row r="82" spans="1:20" x14ac:dyDescent="0.2">
      <c r="A82" s="4" t="s">
        <v>129</v>
      </c>
      <c r="B82" s="3" t="s">
        <v>125</v>
      </c>
      <c r="C82" s="5" t="s">
        <v>220</v>
      </c>
      <c r="D82" s="10">
        <v>5711</v>
      </c>
      <c r="E82" s="10" t="s">
        <v>19</v>
      </c>
      <c r="F82" s="11">
        <v>24997</v>
      </c>
      <c r="G82" s="11">
        <v>16575</v>
      </c>
      <c r="H82" s="12">
        <f t="shared" si="2"/>
        <v>0.66307956954834579</v>
      </c>
      <c r="I82" s="12" t="str">
        <f t="shared" si="3"/>
        <v>POOR</v>
      </c>
      <c r="J82" s="5">
        <v>3.5</v>
      </c>
      <c r="K82" s="5">
        <v>210</v>
      </c>
      <c r="L82" s="5" t="str" cm="1">
        <f t="array" ref="L82">_xlfn.IFS(K82&gt;299,"High HP",K82&gt;99,"Medium HP",K82&lt;100,"Low HP")</f>
        <v>Medium HP</v>
      </c>
      <c r="M82" s="5">
        <v>107.1</v>
      </c>
      <c r="N82" s="5">
        <v>70.3</v>
      </c>
      <c r="O82" s="5">
        <v>194.1</v>
      </c>
      <c r="P82" s="5">
        <v>3.4430000000000001</v>
      </c>
      <c r="Q82" s="5">
        <v>19</v>
      </c>
      <c r="R82" s="5">
        <v>22</v>
      </c>
      <c r="S82" s="6">
        <v>41149</v>
      </c>
      <c r="T82" s="5">
        <v>84.83077858</v>
      </c>
    </row>
    <row r="83" spans="1:20" x14ac:dyDescent="0.2">
      <c r="A83" s="4" t="s">
        <v>130</v>
      </c>
      <c r="B83" s="3" t="s">
        <v>125</v>
      </c>
      <c r="C83" s="5" t="s">
        <v>220</v>
      </c>
      <c r="D83" s="10">
        <v>110</v>
      </c>
      <c r="E83" s="10" t="s">
        <v>19</v>
      </c>
      <c r="F83" s="11">
        <v>25450</v>
      </c>
      <c r="G83" s="11">
        <v>20940</v>
      </c>
      <c r="H83" s="12">
        <f t="shared" si="2"/>
        <v>0.82278978388998036</v>
      </c>
      <c r="I83" s="12" t="str">
        <f t="shared" si="3"/>
        <v>GOOD</v>
      </c>
      <c r="J83" s="5">
        <v>3</v>
      </c>
      <c r="K83" s="5">
        <v>161</v>
      </c>
      <c r="L83" s="5" t="str" cm="1">
        <f t="array" ref="L83">_xlfn.IFS(K83&gt;299,"High HP",K83&gt;99,"Medium HP",K83&lt;100,"Low HP")</f>
        <v>Medium HP</v>
      </c>
      <c r="M83" s="5">
        <v>97.2</v>
      </c>
      <c r="N83" s="5">
        <v>72.400000000000006</v>
      </c>
      <c r="O83" s="5">
        <v>180.3</v>
      </c>
      <c r="P83" s="5">
        <v>3.1309999999999998</v>
      </c>
      <c r="Q83" s="5">
        <v>19.8</v>
      </c>
      <c r="R83" s="5">
        <v>21</v>
      </c>
      <c r="S83" s="6">
        <v>41089</v>
      </c>
      <c r="T83" s="5">
        <v>67.544154939999999</v>
      </c>
    </row>
    <row r="84" spans="1:20" x14ac:dyDescent="0.2">
      <c r="A84" s="4" t="s">
        <v>131</v>
      </c>
      <c r="B84" s="3" t="s">
        <v>125</v>
      </c>
      <c r="C84" s="5" t="s">
        <v>221</v>
      </c>
      <c r="D84" s="10">
        <v>11337</v>
      </c>
      <c r="E84" s="10" t="s">
        <v>19</v>
      </c>
      <c r="F84" s="11">
        <v>31807</v>
      </c>
      <c r="G84" s="11">
        <v>19125</v>
      </c>
      <c r="H84" s="12">
        <f t="shared" si="2"/>
        <v>0.601282736504543</v>
      </c>
      <c r="I84" s="12" t="str">
        <f t="shared" si="3"/>
        <v>POOR</v>
      </c>
      <c r="J84" s="5">
        <v>3.5</v>
      </c>
      <c r="K84" s="5">
        <v>200</v>
      </c>
      <c r="L84" s="5" t="str" cm="1">
        <f t="array" ref="L84">_xlfn.IFS(K84&gt;299,"High HP",K84&gt;99,"Medium HP",K84&lt;100,"Low HP")</f>
        <v>Medium HP</v>
      </c>
      <c r="M84" s="5">
        <v>107.3</v>
      </c>
      <c r="N84" s="5">
        <v>69.900000000000006</v>
      </c>
      <c r="O84" s="5">
        <v>186.6</v>
      </c>
      <c r="P84" s="5">
        <v>4.5199999999999996</v>
      </c>
      <c r="Q84" s="5">
        <v>24.3</v>
      </c>
      <c r="R84" s="5">
        <v>18</v>
      </c>
      <c r="S84" s="6">
        <v>40925</v>
      </c>
      <c r="T84" s="5">
        <v>83.920815039999994</v>
      </c>
    </row>
    <row r="85" spans="1:20" x14ac:dyDescent="0.2">
      <c r="A85" s="4" t="s">
        <v>132</v>
      </c>
      <c r="B85" s="3" t="s">
        <v>125</v>
      </c>
      <c r="C85" s="5" t="s">
        <v>221</v>
      </c>
      <c r="D85" s="10">
        <v>39348</v>
      </c>
      <c r="E85" s="10" t="s">
        <v>26</v>
      </c>
      <c r="F85" s="11">
        <v>22527</v>
      </c>
      <c r="G85" s="11">
        <v>13880</v>
      </c>
      <c r="H85" s="12">
        <f t="shared" si="2"/>
        <v>0.6161495094775159</v>
      </c>
      <c r="I85" s="12" t="str">
        <f t="shared" si="3"/>
        <v>POOR</v>
      </c>
      <c r="J85" s="5">
        <v>3</v>
      </c>
      <c r="K85" s="5">
        <v>173</v>
      </c>
      <c r="L85" s="5" t="str" cm="1">
        <f t="array" ref="L85">_xlfn.IFS(K85&gt;299,"High HP",K85&gt;99,"Medium HP",K85&lt;100,"Low HP")</f>
        <v>Medium HP</v>
      </c>
      <c r="M85" s="5">
        <v>107.3</v>
      </c>
      <c r="N85" s="5">
        <v>66.7</v>
      </c>
      <c r="O85" s="5">
        <v>178.3</v>
      </c>
      <c r="P85" s="5">
        <v>3.51</v>
      </c>
      <c r="Q85" s="5">
        <v>19.5</v>
      </c>
      <c r="R85" s="5">
        <v>20</v>
      </c>
      <c r="S85" s="6">
        <v>41047</v>
      </c>
      <c r="T85" s="5">
        <v>70.660941789999995</v>
      </c>
    </row>
    <row r="86" spans="1:20" x14ac:dyDescent="0.2">
      <c r="A86" s="4" t="s">
        <v>134</v>
      </c>
      <c r="B86" s="3" t="s">
        <v>133</v>
      </c>
      <c r="C86" s="5" t="s">
        <v>220</v>
      </c>
      <c r="D86" s="10">
        <v>14351</v>
      </c>
      <c r="E86" s="10" t="s">
        <v>111</v>
      </c>
      <c r="F86" s="11">
        <v>16239.999999999998</v>
      </c>
      <c r="G86" s="11">
        <v>8800</v>
      </c>
      <c r="H86" s="12">
        <f t="shared" si="2"/>
        <v>0.54187192118226613</v>
      </c>
      <c r="I86" s="12" t="str">
        <f t="shared" si="3"/>
        <v>POOR</v>
      </c>
      <c r="J86" s="5">
        <v>2</v>
      </c>
      <c r="K86" s="5">
        <v>125</v>
      </c>
      <c r="L86" s="5" t="str" cm="1">
        <f t="array" ref="L86">_xlfn.IFS(K86&gt;299,"High HP",K86&gt;99,"Medium HP",K86&lt;100,"Low HP")</f>
        <v>Medium HP</v>
      </c>
      <c r="M86" s="5">
        <v>106.5</v>
      </c>
      <c r="N86" s="5">
        <v>69.099999999999994</v>
      </c>
      <c r="O86" s="5">
        <v>184.8</v>
      </c>
      <c r="P86" s="5">
        <v>2.7690000000000001</v>
      </c>
      <c r="Q86" s="5">
        <v>15</v>
      </c>
      <c r="R86" s="5">
        <v>28</v>
      </c>
      <c r="S86" s="6">
        <v>41262</v>
      </c>
      <c r="T86" s="5">
        <v>50.997747609999998</v>
      </c>
    </row>
    <row r="87" spans="1:20" x14ac:dyDescent="0.2">
      <c r="A87" s="4" t="s">
        <v>135</v>
      </c>
      <c r="B87" s="3" t="s">
        <v>133</v>
      </c>
      <c r="C87" s="5" t="s">
        <v>220</v>
      </c>
      <c r="D87" s="10">
        <v>26529</v>
      </c>
      <c r="E87" s="10" t="s">
        <v>111</v>
      </c>
      <c r="F87" s="11">
        <v>16540</v>
      </c>
      <c r="G87" s="11">
        <v>13890</v>
      </c>
      <c r="H87" s="12">
        <f t="shared" si="2"/>
        <v>0.83978234582829503</v>
      </c>
      <c r="I87" s="12" t="str">
        <f t="shared" si="3"/>
        <v>GOOD</v>
      </c>
      <c r="J87" s="5">
        <v>2</v>
      </c>
      <c r="K87" s="5">
        <v>125</v>
      </c>
      <c r="L87" s="5" t="str" cm="1">
        <f t="array" ref="L87">_xlfn.IFS(K87&gt;299,"High HP",K87&gt;99,"Medium HP",K87&lt;100,"Low HP")</f>
        <v>Medium HP</v>
      </c>
      <c r="M87" s="5">
        <v>106.4</v>
      </c>
      <c r="N87" s="5">
        <v>69.599999999999994</v>
      </c>
      <c r="O87" s="5">
        <v>185</v>
      </c>
      <c r="P87" s="5">
        <v>2.8919999999999999</v>
      </c>
      <c r="Q87" s="5">
        <v>16</v>
      </c>
      <c r="R87" s="5">
        <v>30</v>
      </c>
      <c r="S87" s="6">
        <v>40962</v>
      </c>
      <c r="T87" s="5">
        <v>51.113474259999997</v>
      </c>
    </row>
    <row r="88" spans="1:20" x14ac:dyDescent="0.2">
      <c r="A88" s="4" t="s">
        <v>136</v>
      </c>
      <c r="B88" s="3" t="s">
        <v>133</v>
      </c>
      <c r="C88" s="5" t="s">
        <v>220</v>
      </c>
      <c r="D88" s="10">
        <v>67956</v>
      </c>
      <c r="E88" s="10" t="s">
        <v>49</v>
      </c>
      <c r="F88" s="11">
        <v>19035</v>
      </c>
      <c r="G88" s="11">
        <v>11030</v>
      </c>
      <c r="H88" s="12">
        <f t="shared" si="2"/>
        <v>0.57945889151562913</v>
      </c>
      <c r="I88" s="12" t="str">
        <f t="shared" si="3"/>
        <v>POOR</v>
      </c>
      <c r="J88" s="5">
        <v>3</v>
      </c>
      <c r="K88" s="5">
        <v>153</v>
      </c>
      <c r="L88" s="5" t="str" cm="1">
        <f t="array" ref="L88">_xlfn.IFS(K88&gt;299,"High HP",K88&gt;99,"Medium HP",K88&lt;100,"Low HP")</f>
        <v>Medium HP</v>
      </c>
      <c r="M88" s="5">
        <v>108.5</v>
      </c>
      <c r="N88" s="5">
        <v>73</v>
      </c>
      <c r="O88" s="5">
        <v>199.7</v>
      </c>
      <c r="P88" s="5">
        <v>3.379</v>
      </c>
      <c r="Q88" s="5">
        <v>16</v>
      </c>
      <c r="R88" s="5">
        <v>24</v>
      </c>
      <c r="S88" s="6">
        <v>41174</v>
      </c>
      <c r="T88" s="5">
        <v>62.239966629999998</v>
      </c>
    </row>
    <row r="89" spans="1:20" x14ac:dyDescent="0.2">
      <c r="A89" s="4" t="s">
        <v>137</v>
      </c>
      <c r="B89" s="3" t="s">
        <v>133</v>
      </c>
      <c r="C89" s="5" t="s">
        <v>220</v>
      </c>
      <c r="D89" s="10">
        <v>81174</v>
      </c>
      <c r="E89" s="10" t="s">
        <v>19</v>
      </c>
      <c r="F89" s="11">
        <v>22605</v>
      </c>
      <c r="G89" s="11">
        <v>14875</v>
      </c>
      <c r="H89" s="12">
        <f t="shared" si="2"/>
        <v>0.65804025658040255</v>
      </c>
      <c r="I89" s="12" t="str">
        <f t="shared" si="3"/>
        <v>POOR</v>
      </c>
      <c r="J89" s="5">
        <v>4.5999999999999996</v>
      </c>
      <c r="K89" s="5">
        <v>200</v>
      </c>
      <c r="L89" s="5" t="str" cm="1">
        <f t="array" ref="L89">_xlfn.IFS(K89&gt;299,"High HP",K89&gt;99,"Medium HP",K89&lt;100,"Low HP")</f>
        <v>Medium HP</v>
      </c>
      <c r="M89" s="5">
        <v>114.7</v>
      </c>
      <c r="N89" s="5">
        <v>78.2</v>
      </c>
      <c r="O89" s="5">
        <v>212</v>
      </c>
      <c r="P89" s="5">
        <v>3.9580000000000002</v>
      </c>
      <c r="Q89" s="5">
        <v>19</v>
      </c>
      <c r="R89" s="5">
        <v>21</v>
      </c>
      <c r="S89" s="6">
        <v>41114</v>
      </c>
      <c r="T89" s="5">
        <v>80.657696459999997</v>
      </c>
    </row>
    <row r="90" spans="1:20" x14ac:dyDescent="0.2">
      <c r="A90" s="4" t="s">
        <v>138</v>
      </c>
      <c r="B90" s="3" t="s">
        <v>133</v>
      </c>
      <c r="C90" s="5" t="s">
        <v>221</v>
      </c>
      <c r="D90" s="10">
        <v>27609</v>
      </c>
      <c r="E90" s="10" t="s">
        <v>47</v>
      </c>
      <c r="F90" s="11">
        <v>27560</v>
      </c>
      <c r="G90" s="11">
        <v>20430</v>
      </c>
      <c r="H90" s="12">
        <f t="shared" si="2"/>
        <v>0.74129172714078373</v>
      </c>
      <c r="I90" s="12" t="str">
        <f t="shared" si="3"/>
        <v>GOOD</v>
      </c>
      <c r="J90" s="5">
        <v>4</v>
      </c>
      <c r="K90" s="5">
        <v>210</v>
      </c>
      <c r="L90" s="5" t="str" cm="1">
        <f t="array" ref="L90">_xlfn.IFS(K90&gt;299,"High HP",K90&gt;99,"Medium HP",K90&lt;100,"Low HP")</f>
        <v>Medium HP</v>
      </c>
      <c r="M90" s="5">
        <v>111.6</v>
      </c>
      <c r="N90" s="5">
        <v>70.2</v>
      </c>
      <c r="O90" s="5">
        <v>190.1</v>
      </c>
      <c r="P90" s="5">
        <v>3.8759999999999999</v>
      </c>
      <c r="Q90" s="5">
        <v>21</v>
      </c>
      <c r="R90" s="5">
        <v>18</v>
      </c>
      <c r="S90" s="6">
        <v>39491</v>
      </c>
      <c r="T90" s="5">
        <v>85.949744249999995</v>
      </c>
    </row>
    <row r="91" spans="1:20" x14ac:dyDescent="0.2">
      <c r="A91" s="4" t="s">
        <v>139</v>
      </c>
      <c r="B91" s="3" t="s">
        <v>133</v>
      </c>
      <c r="C91" s="5" t="s">
        <v>221</v>
      </c>
      <c r="D91" s="10">
        <v>20380</v>
      </c>
      <c r="E91" s="10" t="s">
        <v>47</v>
      </c>
      <c r="F91" s="11">
        <v>22510</v>
      </c>
      <c r="G91" s="11">
        <v>14795</v>
      </c>
      <c r="H91" s="12">
        <f t="shared" si="2"/>
        <v>0.65726343847179036</v>
      </c>
      <c r="I91" s="12" t="str">
        <f t="shared" si="3"/>
        <v>POOR</v>
      </c>
      <c r="J91" s="5">
        <v>3.3</v>
      </c>
      <c r="K91" s="5">
        <v>170</v>
      </c>
      <c r="L91" s="5" t="str" cm="1">
        <f t="array" ref="L91">_xlfn.IFS(K91&gt;299,"High HP",K91&gt;99,"Medium HP",K91&lt;100,"Low HP")</f>
        <v>Medium HP</v>
      </c>
      <c r="M91" s="5">
        <v>112.2</v>
      </c>
      <c r="N91" s="5">
        <v>74.900000000000006</v>
      </c>
      <c r="O91" s="5">
        <v>194.7</v>
      </c>
      <c r="P91" s="5">
        <v>3.944</v>
      </c>
      <c r="Q91" s="5">
        <v>20</v>
      </c>
      <c r="R91" s="5">
        <v>21</v>
      </c>
      <c r="S91" s="6">
        <v>40106</v>
      </c>
      <c r="T91" s="5">
        <v>69.671460999999994</v>
      </c>
    </row>
    <row r="92" spans="1:20" x14ac:dyDescent="0.2">
      <c r="A92" s="4" t="s">
        <v>141</v>
      </c>
      <c r="B92" s="3" t="s">
        <v>140</v>
      </c>
      <c r="C92" s="5" t="s">
        <v>220</v>
      </c>
      <c r="D92" s="10">
        <v>18392</v>
      </c>
      <c r="E92" s="10" t="s">
        <v>19</v>
      </c>
      <c r="F92" s="11">
        <v>31750</v>
      </c>
      <c r="G92" s="11">
        <v>26050</v>
      </c>
      <c r="H92" s="12">
        <f t="shared" si="2"/>
        <v>0.82047244094488192</v>
      </c>
      <c r="I92" s="12" t="str">
        <f t="shared" si="3"/>
        <v>GOOD</v>
      </c>
      <c r="J92" s="5">
        <v>2.2999999999999998</v>
      </c>
      <c r="K92" s="5">
        <v>185</v>
      </c>
      <c r="L92" s="5" t="str" cm="1">
        <f t="array" ref="L92">_xlfn.IFS(K92&gt;299,"High HP",K92&gt;99,"Medium HP",K92&lt;100,"Low HP")</f>
        <v>Medium HP</v>
      </c>
      <c r="M92" s="5">
        <v>105.9</v>
      </c>
      <c r="N92" s="5">
        <v>67.7</v>
      </c>
      <c r="O92" s="5">
        <v>177.4</v>
      </c>
      <c r="P92" s="5">
        <v>3.25</v>
      </c>
      <c r="Q92" s="5">
        <v>16.399999999999999</v>
      </c>
      <c r="R92" s="5">
        <v>26</v>
      </c>
      <c r="S92" s="6">
        <v>40657</v>
      </c>
      <c r="T92" s="5">
        <v>78.280730879999993</v>
      </c>
    </row>
    <row r="93" spans="1:20" x14ac:dyDescent="0.2">
      <c r="A93" s="4" t="s">
        <v>142</v>
      </c>
      <c r="B93" s="3" t="s">
        <v>140</v>
      </c>
      <c r="C93" s="5" t="s">
        <v>220</v>
      </c>
      <c r="D93" s="10">
        <v>27602</v>
      </c>
      <c r="E93" s="10" t="s">
        <v>45</v>
      </c>
      <c r="F93" s="11">
        <v>49900</v>
      </c>
      <c r="G93" s="11">
        <v>41450</v>
      </c>
      <c r="H93" s="12">
        <f t="shared" si="2"/>
        <v>0.83066132264529058</v>
      </c>
      <c r="I93" s="12" t="str">
        <f t="shared" si="3"/>
        <v>GOOD</v>
      </c>
      <c r="J93" s="5">
        <v>3.2</v>
      </c>
      <c r="K93" s="5">
        <v>221</v>
      </c>
      <c r="L93" s="5" t="str" cm="1">
        <f t="array" ref="L93">_xlfn.IFS(K93&gt;299,"High HP",K93&gt;99,"Medium HP",K93&lt;100,"Low HP")</f>
        <v>Medium HP</v>
      </c>
      <c r="M93" s="5">
        <v>111.5</v>
      </c>
      <c r="N93" s="5">
        <v>70.8</v>
      </c>
      <c r="O93" s="5">
        <v>189.4</v>
      </c>
      <c r="P93" s="5">
        <v>3.823</v>
      </c>
      <c r="Q93" s="5">
        <v>21.1</v>
      </c>
      <c r="R93" s="5">
        <v>25</v>
      </c>
      <c r="S93" s="6">
        <v>40736</v>
      </c>
      <c r="T93" s="5">
        <v>98.249737499999995</v>
      </c>
    </row>
    <row r="94" spans="1:20" x14ac:dyDescent="0.2">
      <c r="A94" s="4" t="s">
        <v>143</v>
      </c>
      <c r="B94" s="3" t="s">
        <v>140</v>
      </c>
      <c r="C94" s="5" t="s">
        <v>220</v>
      </c>
      <c r="D94" s="10">
        <v>16774</v>
      </c>
      <c r="E94" s="10" t="s">
        <v>30</v>
      </c>
      <c r="F94" s="11">
        <v>69700</v>
      </c>
      <c r="G94" s="11">
        <v>50375</v>
      </c>
      <c r="H94" s="12">
        <f t="shared" si="2"/>
        <v>0.72274031563845054</v>
      </c>
      <c r="I94" s="12" t="str">
        <f t="shared" si="3"/>
        <v>GOOD</v>
      </c>
      <c r="J94" s="5">
        <v>4.3</v>
      </c>
      <c r="K94" s="5">
        <v>275</v>
      </c>
      <c r="L94" s="5" t="str" cm="1">
        <f t="array" ref="L94">_xlfn.IFS(K94&gt;299,"High HP",K94&gt;99,"Medium HP",K94&lt;100,"Low HP")</f>
        <v>Medium HP</v>
      </c>
      <c r="M94" s="5">
        <v>121.5</v>
      </c>
      <c r="N94" s="5">
        <v>73.099999999999994</v>
      </c>
      <c r="O94" s="5">
        <v>203.1</v>
      </c>
      <c r="P94" s="5">
        <v>4.133</v>
      </c>
      <c r="Q94" s="5">
        <v>23.2</v>
      </c>
      <c r="R94" s="5">
        <v>21</v>
      </c>
      <c r="S94" s="6">
        <v>40707</v>
      </c>
      <c r="T94" s="5">
        <v>125.2738757</v>
      </c>
    </row>
    <row r="95" spans="1:20" x14ac:dyDescent="0.2">
      <c r="A95" s="4" t="s">
        <v>144</v>
      </c>
      <c r="B95" s="3" t="s">
        <v>140</v>
      </c>
      <c r="C95" s="5" t="s">
        <v>220</v>
      </c>
      <c r="D95" s="10">
        <v>3311</v>
      </c>
      <c r="E95" s="10" t="s">
        <v>30</v>
      </c>
      <c r="F95" s="11">
        <v>82600</v>
      </c>
      <c r="G95" s="11">
        <v>58600</v>
      </c>
      <c r="H95" s="12">
        <f t="shared" si="2"/>
        <v>0.70944309927360771</v>
      </c>
      <c r="I95" s="12" t="str">
        <f t="shared" si="3"/>
        <v>GOOD</v>
      </c>
      <c r="J95" s="5">
        <v>5</v>
      </c>
      <c r="K95" s="5">
        <v>302</v>
      </c>
      <c r="L95" s="5" t="str" cm="1">
        <f t="array" ref="L95">_xlfn.IFS(K95&gt;299,"High HP",K95&gt;99,"Medium HP",K95&lt;100,"Low HP")</f>
        <v>High HP</v>
      </c>
      <c r="M95" s="5">
        <v>99</v>
      </c>
      <c r="N95" s="5">
        <v>71.3</v>
      </c>
      <c r="O95" s="5">
        <v>177.1</v>
      </c>
      <c r="P95" s="5">
        <v>4.125</v>
      </c>
      <c r="Q95" s="5">
        <v>21.1</v>
      </c>
      <c r="R95" s="5">
        <v>20</v>
      </c>
      <c r="S95" s="6">
        <v>40619</v>
      </c>
      <c r="T95" s="5">
        <v>139.98229359999999</v>
      </c>
    </row>
    <row r="96" spans="1:20" x14ac:dyDescent="0.2">
      <c r="A96" s="4" t="s">
        <v>145</v>
      </c>
      <c r="B96" s="3" t="s">
        <v>140</v>
      </c>
      <c r="C96" s="5" t="s">
        <v>220</v>
      </c>
      <c r="D96" s="10">
        <v>7998</v>
      </c>
      <c r="E96" s="10" t="s">
        <v>104</v>
      </c>
      <c r="F96" s="11">
        <v>38900</v>
      </c>
      <c r="G96" s="11">
        <v>32436</v>
      </c>
      <c r="H96" s="12">
        <f t="shared" si="2"/>
        <v>0.83383033419023134</v>
      </c>
      <c r="I96" s="12" t="str">
        <f t="shared" si="3"/>
        <v>GOOD</v>
      </c>
      <c r="J96" s="5">
        <v>2.2999999999999998</v>
      </c>
      <c r="K96" s="5">
        <v>190</v>
      </c>
      <c r="L96" s="5" t="str" cm="1">
        <f t="array" ref="L96">_xlfn.IFS(K96&gt;299,"High HP",K96&gt;99,"Medium HP",K96&lt;100,"Low HP")</f>
        <v>Medium HP</v>
      </c>
      <c r="M96" s="5">
        <v>94.5</v>
      </c>
      <c r="N96" s="5">
        <v>67.5</v>
      </c>
      <c r="O96" s="5">
        <v>157.9</v>
      </c>
      <c r="P96" s="5">
        <v>3.0550000000000002</v>
      </c>
      <c r="Q96" s="5">
        <v>15.9</v>
      </c>
      <c r="R96" s="5">
        <v>26</v>
      </c>
      <c r="S96" s="6">
        <v>40559</v>
      </c>
      <c r="T96" s="5">
        <v>82.807361929999999</v>
      </c>
    </row>
    <row r="97" spans="1:20" x14ac:dyDescent="0.2">
      <c r="A97" s="4" t="s">
        <v>146</v>
      </c>
      <c r="B97" s="3" t="s">
        <v>140</v>
      </c>
      <c r="C97" s="5" t="s">
        <v>220</v>
      </c>
      <c r="D97" s="10">
        <v>1526</v>
      </c>
      <c r="E97" s="10" t="s">
        <v>22</v>
      </c>
      <c r="F97" s="11">
        <v>41000</v>
      </c>
      <c r="G97" s="11">
        <v>28635</v>
      </c>
      <c r="H97" s="12">
        <f t="shared" si="2"/>
        <v>0.69841463414634142</v>
      </c>
      <c r="I97" s="12" t="str">
        <f t="shared" si="3"/>
        <v>GOOD</v>
      </c>
      <c r="J97" s="5">
        <v>2.2999999999999998</v>
      </c>
      <c r="K97" s="5">
        <v>185</v>
      </c>
      <c r="L97" s="5" t="str" cm="1">
        <f t="array" ref="L97">_xlfn.IFS(K97&gt;299,"High HP",K97&gt;99,"Medium HP",K97&lt;100,"Low HP")</f>
        <v>Medium HP</v>
      </c>
      <c r="M97" s="5">
        <v>94.5</v>
      </c>
      <c r="N97" s="5">
        <v>67.5</v>
      </c>
      <c r="O97" s="5">
        <v>157.30000000000001</v>
      </c>
      <c r="P97" s="5">
        <v>2.9750000000000001</v>
      </c>
      <c r="Q97" s="5">
        <v>14</v>
      </c>
      <c r="R97" s="5">
        <v>27</v>
      </c>
      <c r="S97" s="6">
        <v>40761</v>
      </c>
      <c r="T97" s="5">
        <v>81.848969240000002</v>
      </c>
    </row>
    <row r="98" spans="1:20" x14ac:dyDescent="0.2">
      <c r="A98" s="4" t="s">
        <v>147</v>
      </c>
      <c r="B98" s="3" t="s">
        <v>140</v>
      </c>
      <c r="C98" s="5" t="s">
        <v>220</v>
      </c>
      <c r="D98" s="10">
        <v>11592</v>
      </c>
      <c r="E98" s="10" t="s">
        <v>19</v>
      </c>
      <c r="F98" s="11">
        <v>41600</v>
      </c>
      <c r="G98" s="11">
        <v>29200</v>
      </c>
      <c r="H98" s="12">
        <f t="shared" ref="H98:H156" si="4">SUM(G98/F98)</f>
        <v>0.70192307692307687</v>
      </c>
      <c r="I98" s="12" t="str">
        <f t="shared" si="3"/>
        <v>GOOD</v>
      </c>
      <c r="J98" s="5">
        <v>3.2</v>
      </c>
      <c r="K98" s="5">
        <v>215</v>
      </c>
      <c r="L98" s="5" t="str" cm="1">
        <f t="array" ref="L98">_xlfn.IFS(K98&gt;299,"High HP",K98&gt;99,"Medium HP",K98&lt;100,"Low HP")</f>
        <v>Medium HP</v>
      </c>
      <c r="M98" s="5">
        <v>105.9</v>
      </c>
      <c r="N98" s="5">
        <v>67.8</v>
      </c>
      <c r="O98" s="5">
        <v>180.3</v>
      </c>
      <c r="P98" s="5">
        <v>3.2130000000000001</v>
      </c>
      <c r="Q98" s="5">
        <v>16.399999999999999</v>
      </c>
      <c r="R98" s="5">
        <v>26</v>
      </c>
      <c r="S98" s="6">
        <v>40732</v>
      </c>
      <c r="T98" s="5">
        <v>92.925791770000004</v>
      </c>
    </row>
    <row r="99" spans="1:20" x14ac:dyDescent="0.2">
      <c r="A99" s="4" t="s">
        <v>148</v>
      </c>
      <c r="B99" s="3" t="s">
        <v>140</v>
      </c>
      <c r="C99" s="5" t="s">
        <v>220</v>
      </c>
      <c r="D99" s="10">
        <v>954</v>
      </c>
      <c r="E99" s="10" t="s">
        <v>35</v>
      </c>
      <c r="F99" s="11">
        <v>85500</v>
      </c>
      <c r="G99" s="11">
        <v>63423</v>
      </c>
      <c r="H99" s="12">
        <f t="shared" si="4"/>
        <v>0.74178947368421055</v>
      </c>
      <c r="I99" s="12" t="str">
        <f t="shared" si="3"/>
        <v>GOOD</v>
      </c>
      <c r="J99" s="5">
        <v>5</v>
      </c>
      <c r="K99" s="5">
        <v>302</v>
      </c>
      <c r="L99" s="5" t="str" cm="1">
        <f t="array" ref="L99">_xlfn.IFS(K99&gt;299,"High HP",K99&gt;99,"Medium HP",K99&lt;100,"Low HP")</f>
        <v>High HP</v>
      </c>
      <c r="M99" s="5">
        <v>113.6</v>
      </c>
      <c r="N99" s="5">
        <v>73.099999999999994</v>
      </c>
      <c r="O99" s="5">
        <v>196.6</v>
      </c>
      <c r="P99" s="5">
        <v>4.1150000000000002</v>
      </c>
      <c r="Q99" s="5">
        <v>23.2</v>
      </c>
      <c r="R99" s="5">
        <v>20</v>
      </c>
      <c r="S99" s="6">
        <v>40644</v>
      </c>
      <c r="T99" s="5">
        <v>141.10098450000001</v>
      </c>
    </row>
    <row r="100" spans="1:20" x14ac:dyDescent="0.2">
      <c r="A100" s="4" t="s">
        <v>149</v>
      </c>
      <c r="B100" s="3" t="s">
        <v>140</v>
      </c>
      <c r="C100" s="5" t="s">
        <v>221</v>
      </c>
      <c r="D100" s="10">
        <v>28976</v>
      </c>
      <c r="E100" s="10" t="s">
        <v>19</v>
      </c>
      <c r="F100" s="11">
        <v>35300</v>
      </c>
      <c r="G100" s="11">
        <v>28720</v>
      </c>
      <c r="H100" s="12">
        <f t="shared" si="4"/>
        <v>0.81359773371104815</v>
      </c>
      <c r="I100" s="12" t="str">
        <f t="shared" si="3"/>
        <v>GOOD</v>
      </c>
      <c r="J100" s="5">
        <v>3.2</v>
      </c>
      <c r="K100" s="5">
        <v>215</v>
      </c>
      <c r="L100" s="5" t="str" cm="1">
        <f t="array" ref="L100">_xlfn.IFS(K100&gt;299,"High HP",K100&gt;99,"Medium HP",K100&lt;100,"Low HP")</f>
        <v>Medium HP</v>
      </c>
      <c r="M100" s="5">
        <v>111</v>
      </c>
      <c r="N100" s="5">
        <v>72.2</v>
      </c>
      <c r="O100" s="5">
        <v>180.6</v>
      </c>
      <c r="P100" s="5">
        <v>4.3869999999999996</v>
      </c>
      <c r="Q100" s="5">
        <v>19</v>
      </c>
      <c r="R100" s="5">
        <v>20</v>
      </c>
      <c r="S100" s="6">
        <v>40584</v>
      </c>
      <c r="T100" s="5">
        <v>90.495532130000001</v>
      </c>
    </row>
    <row r="101" spans="1:20" x14ac:dyDescent="0.2">
      <c r="A101" s="4" t="s">
        <v>151</v>
      </c>
      <c r="B101" s="3" t="s">
        <v>150</v>
      </c>
      <c r="C101" s="5" t="s">
        <v>220</v>
      </c>
      <c r="D101" s="10">
        <v>42643</v>
      </c>
      <c r="E101" s="10" t="s">
        <v>152</v>
      </c>
      <c r="F101" s="11">
        <v>13499</v>
      </c>
      <c r="G101" s="11">
        <v>8450</v>
      </c>
      <c r="H101" s="12">
        <f t="shared" si="4"/>
        <v>0.62597229424401812</v>
      </c>
      <c r="I101" s="12" t="str">
        <f t="shared" si="3"/>
        <v>POOR</v>
      </c>
      <c r="J101" s="5">
        <v>1.8</v>
      </c>
      <c r="K101" s="5">
        <v>126</v>
      </c>
      <c r="L101" s="5" t="str" cm="1">
        <f t="array" ref="L101">_xlfn.IFS(K101&gt;299,"High HP",K101&gt;99,"Medium HP",K101&lt;100,"Low HP")</f>
        <v>Medium HP</v>
      </c>
      <c r="M101" s="5">
        <v>99.8</v>
      </c>
      <c r="N101" s="5">
        <v>67.3</v>
      </c>
      <c r="O101" s="5">
        <v>177.5</v>
      </c>
      <c r="P101" s="5">
        <v>2.593</v>
      </c>
      <c r="Q101" s="5">
        <v>13.2</v>
      </c>
      <c r="R101" s="5">
        <v>30</v>
      </c>
      <c r="S101" s="6">
        <v>40786</v>
      </c>
      <c r="T101" s="5">
        <v>50.241977910000003</v>
      </c>
    </row>
    <row r="102" spans="1:20" x14ac:dyDescent="0.2">
      <c r="A102" s="4" t="s">
        <v>153</v>
      </c>
      <c r="B102" s="3" t="s">
        <v>150</v>
      </c>
      <c r="C102" s="5" t="s">
        <v>220</v>
      </c>
      <c r="D102" s="10">
        <v>88094</v>
      </c>
      <c r="E102" s="10" t="s">
        <v>72</v>
      </c>
      <c r="F102" s="11">
        <v>20390</v>
      </c>
      <c r="G102" s="11">
        <v>11295</v>
      </c>
      <c r="H102" s="12">
        <f t="shared" si="4"/>
        <v>0.55394801373222169</v>
      </c>
      <c r="I102" s="12" t="str">
        <f t="shared" si="3"/>
        <v>POOR</v>
      </c>
      <c r="J102" s="5">
        <v>2.4</v>
      </c>
      <c r="K102" s="5">
        <v>155</v>
      </c>
      <c r="L102" s="5" t="str" cm="1">
        <f t="array" ref="L102">_xlfn.IFS(K102&gt;299,"High HP",K102&gt;99,"Medium HP",K102&lt;100,"Low HP")</f>
        <v>Medium HP</v>
      </c>
      <c r="M102" s="5">
        <v>103.1</v>
      </c>
      <c r="N102" s="5">
        <v>69.099999999999994</v>
      </c>
      <c r="O102" s="5">
        <v>183.5</v>
      </c>
      <c r="P102" s="5">
        <v>3.012</v>
      </c>
      <c r="Q102" s="5">
        <v>15.9</v>
      </c>
      <c r="R102" s="5">
        <v>25</v>
      </c>
      <c r="S102" s="6">
        <v>40757</v>
      </c>
      <c r="T102" s="5">
        <v>63.313727829999998</v>
      </c>
    </row>
    <row r="103" spans="1:20" x14ac:dyDescent="0.2">
      <c r="A103" s="4" t="s">
        <v>154</v>
      </c>
      <c r="B103" s="3" t="s">
        <v>150</v>
      </c>
      <c r="C103" s="5" t="s">
        <v>220</v>
      </c>
      <c r="D103" s="10">
        <v>79853</v>
      </c>
      <c r="E103" s="10" t="s">
        <v>45</v>
      </c>
      <c r="F103" s="11">
        <v>26249</v>
      </c>
      <c r="G103" s="11">
        <v>15125</v>
      </c>
      <c r="H103" s="12">
        <f t="shared" si="4"/>
        <v>0.57621242714008147</v>
      </c>
      <c r="I103" s="12" t="str">
        <f t="shared" si="3"/>
        <v>POOR</v>
      </c>
      <c r="J103" s="5">
        <v>3</v>
      </c>
      <c r="K103" s="5">
        <v>222</v>
      </c>
      <c r="L103" s="5" t="str" cm="1">
        <f t="array" ref="L103">_xlfn.IFS(K103&gt;299,"High HP",K103&gt;99,"Medium HP",K103&lt;100,"Low HP")</f>
        <v>Medium HP</v>
      </c>
      <c r="M103" s="5">
        <v>108.3</v>
      </c>
      <c r="N103" s="5">
        <v>70.3</v>
      </c>
      <c r="O103" s="5">
        <v>190.5</v>
      </c>
      <c r="P103" s="5">
        <v>3.294</v>
      </c>
      <c r="Q103" s="5">
        <v>18.5</v>
      </c>
      <c r="R103" s="5">
        <v>25</v>
      </c>
      <c r="S103" s="6">
        <v>40669</v>
      </c>
      <c r="T103" s="5">
        <v>89.427820310000001</v>
      </c>
    </row>
    <row r="104" spans="1:20" x14ac:dyDescent="0.2">
      <c r="A104" s="4" t="s">
        <v>155</v>
      </c>
      <c r="B104" s="3" t="s">
        <v>150</v>
      </c>
      <c r="C104" s="5" t="s">
        <v>221</v>
      </c>
      <c r="D104" s="10">
        <v>27308</v>
      </c>
      <c r="E104" s="10" t="s">
        <v>19</v>
      </c>
      <c r="F104" s="11">
        <v>26399</v>
      </c>
      <c r="G104" s="11">
        <v>15380</v>
      </c>
      <c r="H104" s="12">
        <f t="shared" si="4"/>
        <v>0.58259782567521501</v>
      </c>
      <c r="I104" s="12" t="str">
        <f t="shared" si="3"/>
        <v>POOR</v>
      </c>
      <c r="J104" s="5">
        <v>3.3</v>
      </c>
      <c r="K104" s="5">
        <v>170</v>
      </c>
      <c r="L104" s="5" t="str" cm="1">
        <f t="array" ref="L104">_xlfn.IFS(K104&gt;299,"High HP",K104&gt;99,"Medium HP",K104&lt;100,"Low HP")</f>
        <v>Medium HP</v>
      </c>
      <c r="M104" s="5">
        <v>112.2</v>
      </c>
      <c r="N104" s="5">
        <v>74.900000000000006</v>
      </c>
      <c r="O104" s="5">
        <v>194.8</v>
      </c>
      <c r="P104" s="5">
        <v>3.9910000000000001</v>
      </c>
      <c r="Q104" s="5">
        <v>20</v>
      </c>
      <c r="R104" s="5">
        <v>21</v>
      </c>
      <c r="S104" s="6">
        <v>40609</v>
      </c>
      <c r="T104" s="5">
        <v>71.171664129999996</v>
      </c>
    </row>
    <row r="105" spans="1:20" x14ac:dyDescent="0.2">
      <c r="A105" s="4" t="s">
        <v>156</v>
      </c>
      <c r="B105" s="3" t="s">
        <v>150</v>
      </c>
      <c r="C105" s="5" t="s">
        <v>221</v>
      </c>
      <c r="D105" s="10">
        <v>42574</v>
      </c>
      <c r="E105" s="10" t="s">
        <v>22</v>
      </c>
      <c r="F105" s="11">
        <v>29299</v>
      </c>
      <c r="G105" s="11">
        <v>17810</v>
      </c>
      <c r="H105" s="12">
        <f t="shared" si="4"/>
        <v>0.60787057578756953</v>
      </c>
      <c r="I105" s="12" t="str">
        <f t="shared" si="3"/>
        <v>POOR</v>
      </c>
      <c r="J105" s="5">
        <v>3.3</v>
      </c>
      <c r="K105" s="5">
        <v>170</v>
      </c>
      <c r="L105" s="5" t="str" cm="1">
        <f t="array" ref="L105">_xlfn.IFS(K105&gt;299,"High HP",K105&gt;99,"Medium HP",K105&lt;100,"Low HP")</f>
        <v>Medium HP</v>
      </c>
      <c r="M105" s="5">
        <v>106.3</v>
      </c>
      <c r="N105" s="5">
        <v>71.7</v>
      </c>
      <c r="O105" s="5">
        <v>182.6</v>
      </c>
      <c r="P105" s="5">
        <v>3.9470000000000001</v>
      </c>
      <c r="Q105" s="5">
        <v>21</v>
      </c>
      <c r="R105" s="5">
        <v>19</v>
      </c>
      <c r="S105" s="6">
        <v>40811</v>
      </c>
      <c r="T105" s="5">
        <v>72.290355079999998</v>
      </c>
    </row>
    <row r="106" spans="1:20" x14ac:dyDescent="0.2">
      <c r="A106" s="4" t="s">
        <v>157</v>
      </c>
      <c r="B106" s="3" t="s">
        <v>150</v>
      </c>
      <c r="C106" s="5" t="s">
        <v>221</v>
      </c>
      <c r="D106" s="10">
        <v>54158</v>
      </c>
      <c r="E106" s="10" t="s">
        <v>19</v>
      </c>
      <c r="F106" s="11">
        <v>22799</v>
      </c>
      <c r="G106" s="11">
        <v>13093</v>
      </c>
      <c r="H106" s="12">
        <f t="shared" si="4"/>
        <v>0.57427957366551163</v>
      </c>
      <c r="I106" s="12" t="str">
        <f t="shared" si="3"/>
        <v>POOR</v>
      </c>
      <c r="J106" s="5">
        <v>3.3</v>
      </c>
      <c r="K106" s="5">
        <v>170</v>
      </c>
      <c r="L106" s="5" t="str" cm="1">
        <f t="array" ref="L106">_xlfn.IFS(K106&gt;299,"High HP",K106&gt;99,"Medium HP",K106&lt;100,"Low HP")</f>
        <v>Medium HP</v>
      </c>
      <c r="M106" s="5">
        <v>104.3</v>
      </c>
      <c r="N106" s="5">
        <v>70.400000000000006</v>
      </c>
      <c r="O106" s="5">
        <v>178</v>
      </c>
      <c r="P106" s="5">
        <v>3.8210000000000002</v>
      </c>
      <c r="Q106" s="5">
        <v>19.399999999999999</v>
      </c>
      <c r="R106" s="5">
        <v>18</v>
      </c>
      <c r="S106" s="6">
        <v>40567</v>
      </c>
      <c r="T106" s="5">
        <v>69.78294434</v>
      </c>
    </row>
    <row r="107" spans="1:20" x14ac:dyDescent="0.2">
      <c r="A107" s="4" t="s">
        <v>158</v>
      </c>
      <c r="B107" s="3" t="s">
        <v>150</v>
      </c>
      <c r="C107" s="5" t="s">
        <v>221</v>
      </c>
      <c r="D107" s="10">
        <v>65004.999999999993</v>
      </c>
      <c r="E107" s="10" t="s">
        <v>54</v>
      </c>
      <c r="F107" s="11">
        <v>17890</v>
      </c>
      <c r="G107" s="11">
        <v>10670</v>
      </c>
      <c r="H107" s="12">
        <f t="shared" si="4"/>
        <v>0.59642258244829516</v>
      </c>
      <c r="I107" s="12" t="str">
        <f t="shared" si="3"/>
        <v>POOR</v>
      </c>
      <c r="J107" s="5">
        <v>3.3</v>
      </c>
      <c r="K107" s="5">
        <v>170</v>
      </c>
      <c r="L107" s="5" t="str" cm="1">
        <f t="array" ref="L107">_xlfn.IFS(K107&gt;299,"High HP",K107&gt;99,"Medium HP",K107&lt;100,"Low HP")</f>
        <v>Medium HP</v>
      </c>
      <c r="M107" s="5">
        <v>116.1</v>
      </c>
      <c r="N107" s="5">
        <v>66.5</v>
      </c>
      <c r="O107" s="5">
        <v>196.1</v>
      </c>
      <c r="P107" s="5">
        <v>3.2170000000000001</v>
      </c>
      <c r="Q107" s="5">
        <v>19.399999999999999</v>
      </c>
      <c r="R107" s="5">
        <v>18</v>
      </c>
      <c r="S107" s="6">
        <v>40782</v>
      </c>
      <c r="T107" s="5">
        <v>67.889270589999995</v>
      </c>
    </row>
    <row r="108" spans="1:20" x14ac:dyDescent="0.2">
      <c r="A108" s="4" t="s">
        <v>160</v>
      </c>
      <c r="B108" s="3" t="s">
        <v>159</v>
      </c>
      <c r="C108" s="5" t="s">
        <v>220</v>
      </c>
      <c r="D108" s="10">
        <v>1112</v>
      </c>
      <c r="E108" s="10" t="s">
        <v>19</v>
      </c>
      <c r="F108" s="11">
        <v>18145</v>
      </c>
      <c r="G108" s="11">
        <v>11240</v>
      </c>
      <c r="H108" s="12">
        <f t="shared" si="4"/>
        <v>0.61945439515017908</v>
      </c>
      <c r="I108" s="12" t="str">
        <f t="shared" si="3"/>
        <v>POOR</v>
      </c>
      <c r="J108" s="5">
        <v>3.1</v>
      </c>
      <c r="K108" s="5">
        <v>150</v>
      </c>
      <c r="L108" s="5" t="str" cm="1">
        <f t="array" ref="L108">_xlfn.IFS(K108&gt;299,"High HP",K108&gt;99,"Medium HP",K108&lt;100,"Low HP")</f>
        <v>Medium HP</v>
      </c>
      <c r="M108" s="5">
        <v>107</v>
      </c>
      <c r="N108" s="5">
        <v>69.400000000000006</v>
      </c>
      <c r="O108" s="5">
        <v>192</v>
      </c>
      <c r="P108" s="5">
        <v>3.1019999999999999</v>
      </c>
      <c r="Q108" s="5">
        <v>15.2</v>
      </c>
      <c r="R108" s="5">
        <v>25</v>
      </c>
      <c r="S108" s="6">
        <v>40694</v>
      </c>
      <c r="T108" s="5">
        <v>60.861611549999999</v>
      </c>
    </row>
    <row r="109" spans="1:20" x14ac:dyDescent="0.2">
      <c r="A109" s="4" t="s">
        <v>161</v>
      </c>
      <c r="B109" s="3" t="s">
        <v>159</v>
      </c>
      <c r="C109" s="5" t="s">
        <v>220</v>
      </c>
      <c r="D109" s="10">
        <v>38554</v>
      </c>
      <c r="E109" s="10" t="s">
        <v>22</v>
      </c>
      <c r="F109" s="11">
        <v>24150</v>
      </c>
      <c r="G109" s="11">
        <v>17100</v>
      </c>
      <c r="H109" s="12">
        <f t="shared" si="4"/>
        <v>0.70807453416149069</v>
      </c>
      <c r="I109" s="12" t="str">
        <f t="shared" si="3"/>
        <v>GOOD</v>
      </c>
      <c r="J109" s="5">
        <v>3.5</v>
      </c>
      <c r="K109" s="5">
        <v>215</v>
      </c>
      <c r="L109" s="5" t="str" cm="1">
        <f t="array" ref="L109">_xlfn.IFS(K109&gt;299,"High HP",K109&gt;99,"Medium HP",K109&lt;100,"Low HP")</f>
        <v>Medium HP</v>
      </c>
      <c r="M109" s="5">
        <v>109</v>
      </c>
      <c r="N109" s="5">
        <v>73.599999999999994</v>
      </c>
      <c r="O109" s="5">
        <v>195.9</v>
      </c>
      <c r="P109" s="5">
        <v>3.4550000000000001</v>
      </c>
      <c r="Q109" s="5">
        <v>18</v>
      </c>
      <c r="R109" s="5">
        <v>23</v>
      </c>
      <c r="S109" s="6">
        <v>40634</v>
      </c>
      <c r="T109" s="5">
        <v>86.272522910000006</v>
      </c>
    </row>
    <row r="110" spans="1:20" x14ac:dyDescent="0.2">
      <c r="A110" s="4" t="s">
        <v>162</v>
      </c>
      <c r="B110" s="3" t="s">
        <v>159</v>
      </c>
      <c r="C110" s="5" t="s">
        <v>220</v>
      </c>
      <c r="D110" s="10">
        <v>80255</v>
      </c>
      <c r="E110" s="10" t="s">
        <v>54</v>
      </c>
      <c r="F110" s="11">
        <v>18270</v>
      </c>
      <c r="G110" s="11">
        <v>11459</v>
      </c>
      <c r="H110" s="12">
        <f t="shared" si="4"/>
        <v>0.62720306513409962</v>
      </c>
      <c r="I110" s="12" t="str">
        <f t="shared" si="3"/>
        <v>POOR</v>
      </c>
      <c r="J110" s="5">
        <v>2.4</v>
      </c>
      <c r="K110" s="5">
        <v>150</v>
      </c>
      <c r="L110" s="5" t="str" cm="1">
        <f t="array" ref="L110">_xlfn.IFS(K110&gt;299,"High HP",K110&gt;99,"Medium HP",K110&lt;100,"Low HP")</f>
        <v>Medium HP</v>
      </c>
      <c r="M110" s="5">
        <v>107</v>
      </c>
      <c r="N110" s="5">
        <v>70.099999999999994</v>
      </c>
      <c r="O110" s="5">
        <v>186.7</v>
      </c>
      <c r="P110" s="5">
        <v>2.9580000000000002</v>
      </c>
      <c r="Q110" s="5">
        <v>15</v>
      </c>
      <c r="R110" s="5">
        <v>27</v>
      </c>
      <c r="S110" s="6">
        <v>40106</v>
      </c>
      <c r="T110" s="5">
        <v>60.727446929999999</v>
      </c>
    </row>
    <row r="111" spans="1:20" x14ac:dyDescent="0.2">
      <c r="A111" s="4" t="s">
        <v>163</v>
      </c>
      <c r="B111" s="3" t="s">
        <v>159</v>
      </c>
      <c r="C111" s="5" t="s">
        <v>220</v>
      </c>
      <c r="D111" s="10">
        <v>14690</v>
      </c>
      <c r="E111" s="10" t="s">
        <v>19</v>
      </c>
      <c r="F111" s="11">
        <v>36229</v>
      </c>
      <c r="G111" s="11">
        <v>19890</v>
      </c>
      <c r="H111" s="12">
        <f t="shared" si="4"/>
        <v>0.54900770101300067</v>
      </c>
      <c r="I111" s="12" t="str">
        <f t="shared" si="3"/>
        <v>POOR</v>
      </c>
      <c r="J111" s="5">
        <v>4</v>
      </c>
      <c r="K111" s="5">
        <v>250</v>
      </c>
      <c r="L111" s="5" t="str" cm="1">
        <f t="array" ref="L111">_xlfn.IFS(K111&gt;299,"High HP",K111&gt;99,"Medium HP",K111&lt;100,"Low HP")</f>
        <v>Medium HP</v>
      </c>
      <c r="M111" s="5">
        <v>113.8</v>
      </c>
      <c r="N111" s="5">
        <v>74.400000000000006</v>
      </c>
      <c r="O111" s="5">
        <v>205.4</v>
      </c>
      <c r="P111" s="5">
        <v>3.9670000000000001</v>
      </c>
      <c r="Q111" s="5">
        <v>18.5</v>
      </c>
      <c r="R111" s="5">
        <v>22</v>
      </c>
      <c r="S111" s="6">
        <v>40592</v>
      </c>
      <c r="T111" s="5">
        <v>103.4416926</v>
      </c>
    </row>
    <row r="112" spans="1:20" x14ac:dyDescent="0.2">
      <c r="A112" s="4" t="s">
        <v>164</v>
      </c>
      <c r="B112" s="3" t="s">
        <v>159</v>
      </c>
      <c r="C112" s="5" t="s">
        <v>221</v>
      </c>
      <c r="D112" s="10">
        <v>20017</v>
      </c>
      <c r="E112" s="10" t="s">
        <v>47</v>
      </c>
      <c r="F112" s="11">
        <v>31598</v>
      </c>
      <c r="G112" s="11">
        <v>19925</v>
      </c>
      <c r="H112" s="12">
        <f t="shared" si="4"/>
        <v>0.63057788467624531</v>
      </c>
      <c r="I112" s="12" t="str">
        <f t="shared" si="3"/>
        <v>POOR</v>
      </c>
      <c r="J112" s="5">
        <v>4.3</v>
      </c>
      <c r="K112" s="5">
        <v>190</v>
      </c>
      <c r="L112" s="5" t="str" cm="1">
        <f t="array" ref="L112">_xlfn.IFS(K112&gt;299,"High HP",K112&gt;99,"Medium HP",K112&lt;100,"Low HP")</f>
        <v>Medium HP</v>
      </c>
      <c r="M112" s="5">
        <v>107</v>
      </c>
      <c r="N112" s="5">
        <v>67.8</v>
      </c>
      <c r="O112" s="5">
        <v>181.2</v>
      </c>
      <c r="P112" s="5">
        <v>4.0679999999999996</v>
      </c>
      <c r="Q112" s="5">
        <v>17.5</v>
      </c>
      <c r="R112" s="5">
        <v>19</v>
      </c>
      <c r="S112" s="6">
        <v>40807</v>
      </c>
      <c r="T112" s="5">
        <v>80.511672590000003</v>
      </c>
    </row>
    <row r="113" spans="1:20" x14ac:dyDescent="0.2">
      <c r="A113" s="4" t="s">
        <v>165</v>
      </c>
      <c r="B113" s="3" t="s">
        <v>159</v>
      </c>
      <c r="C113" s="5" t="s">
        <v>221</v>
      </c>
      <c r="D113" s="10">
        <v>24361</v>
      </c>
      <c r="E113" s="10" t="s">
        <v>19</v>
      </c>
      <c r="F113" s="11">
        <v>25345</v>
      </c>
      <c r="G113" s="11">
        <v>15240</v>
      </c>
      <c r="H113" s="12">
        <f t="shared" si="4"/>
        <v>0.60130203195896625</v>
      </c>
      <c r="I113" s="12" t="str">
        <f t="shared" si="3"/>
        <v>POOR</v>
      </c>
      <c r="J113" s="5">
        <v>3.4</v>
      </c>
      <c r="K113" s="5">
        <v>185</v>
      </c>
      <c r="L113" s="5" t="str" cm="1">
        <f t="array" ref="L113">_xlfn.IFS(K113&gt;299,"High HP",K113&gt;99,"Medium HP",K113&lt;100,"Low HP")</f>
        <v>Medium HP</v>
      </c>
      <c r="M113" s="5">
        <v>120</v>
      </c>
      <c r="N113" s="5">
        <v>72.2</v>
      </c>
      <c r="O113" s="5">
        <v>201.4</v>
      </c>
      <c r="P113" s="5">
        <v>3.948</v>
      </c>
      <c r="Q113" s="5">
        <v>25</v>
      </c>
      <c r="R113" s="5">
        <v>22</v>
      </c>
      <c r="S113" s="6">
        <v>40719</v>
      </c>
      <c r="T113" s="5">
        <v>76.096570420000006</v>
      </c>
    </row>
    <row r="114" spans="1:20" x14ac:dyDescent="0.2">
      <c r="A114" s="4" t="s">
        <v>69</v>
      </c>
      <c r="B114" s="3" t="s">
        <v>166</v>
      </c>
      <c r="C114" s="5" t="s">
        <v>220</v>
      </c>
      <c r="D114" s="10">
        <v>32734</v>
      </c>
      <c r="E114" s="10" t="s">
        <v>45</v>
      </c>
      <c r="F114" s="11">
        <v>12640</v>
      </c>
      <c r="G114" s="11">
        <v>7750</v>
      </c>
      <c r="H114" s="12">
        <f t="shared" si="4"/>
        <v>0.61313291139240511</v>
      </c>
      <c r="I114" s="12" t="str">
        <f t="shared" si="3"/>
        <v>POOR</v>
      </c>
      <c r="J114" s="5">
        <v>2</v>
      </c>
      <c r="K114" s="5">
        <v>132</v>
      </c>
      <c r="L114" s="5" t="str" cm="1">
        <f t="array" ref="L114">_xlfn.IFS(K114&gt;299,"High HP",K114&gt;99,"Medium HP",K114&lt;100,"Low HP")</f>
        <v>Medium HP</v>
      </c>
      <c r="M114" s="5">
        <v>105</v>
      </c>
      <c r="N114" s="5">
        <v>74.400000000000006</v>
      </c>
      <c r="O114" s="5">
        <v>174.4</v>
      </c>
      <c r="P114" s="5">
        <v>2.5590000000000002</v>
      </c>
      <c r="Q114" s="5">
        <v>12.5</v>
      </c>
      <c r="R114" s="5">
        <v>29</v>
      </c>
      <c r="S114" s="6">
        <v>40659</v>
      </c>
      <c r="T114" s="5">
        <v>52.084898750000001</v>
      </c>
    </row>
    <row r="115" spans="1:20" x14ac:dyDescent="0.2">
      <c r="A115" s="4" t="s">
        <v>167</v>
      </c>
      <c r="B115" s="3" t="s">
        <v>166</v>
      </c>
      <c r="C115" s="5" t="s">
        <v>220</v>
      </c>
      <c r="D115" s="10">
        <v>5240</v>
      </c>
      <c r="E115" s="10" t="s">
        <v>19</v>
      </c>
      <c r="F115" s="11">
        <v>16079.999999999998</v>
      </c>
      <c r="G115" s="11">
        <v>9800</v>
      </c>
      <c r="H115" s="12">
        <f t="shared" si="4"/>
        <v>0.60945273631840802</v>
      </c>
      <c r="I115" s="12" t="str">
        <f t="shared" si="3"/>
        <v>POOR</v>
      </c>
      <c r="J115" s="5">
        <v>2</v>
      </c>
      <c r="K115" s="5">
        <v>132</v>
      </c>
      <c r="L115" s="5" t="str" cm="1">
        <f t="array" ref="L115">_xlfn.IFS(K115&gt;299,"High HP",K115&gt;99,"Medium HP",K115&lt;100,"Low HP")</f>
        <v>Medium HP</v>
      </c>
      <c r="M115" s="5">
        <v>108</v>
      </c>
      <c r="N115" s="5">
        <v>71</v>
      </c>
      <c r="O115" s="5">
        <v>186.3</v>
      </c>
      <c r="P115" s="5">
        <v>2.9420000000000002</v>
      </c>
      <c r="Q115" s="5">
        <v>16</v>
      </c>
      <c r="R115" s="5">
        <v>27</v>
      </c>
      <c r="S115" s="6">
        <v>40861</v>
      </c>
      <c r="T115" s="5">
        <v>53.411897670000002</v>
      </c>
    </row>
    <row r="116" spans="1:20" x14ac:dyDescent="0.2">
      <c r="A116" s="4" t="s">
        <v>168</v>
      </c>
      <c r="B116" s="3" t="s">
        <v>166</v>
      </c>
      <c r="C116" s="5" t="s">
        <v>221</v>
      </c>
      <c r="D116" s="10">
        <v>24155</v>
      </c>
      <c r="E116" s="10" t="s">
        <v>45</v>
      </c>
      <c r="F116" s="11">
        <v>18850</v>
      </c>
      <c r="G116" s="11">
        <v>12025</v>
      </c>
      <c r="H116" s="12">
        <f t="shared" si="4"/>
        <v>0.63793103448275867</v>
      </c>
      <c r="I116" s="12" t="str">
        <f t="shared" si="3"/>
        <v>POOR</v>
      </c>
      <c r="J116" s="5">
        <v>2.4</v>
      </c>
      <c r="K116" s="5">
        <v>150</v>
      </c>
      <c r="L116" s="5" t="str" cm="1">
        <f t="array" ref="L116">_xlfn.IFS(K116&gt;299,"High HP",K116&gt;99,"Medium HP",K116&lt;100,"Low HP")</f>
        <v>Medium HP</v>
      </c>
      <c r="M116" s="5">
        <v>113.3</v>
      </c>
      <c r="N116" s="5">
        <v>76.8</v>
      </c>
      <c r="O116" s="5">
        <v>186.3</v>
      </c>
      <c r="P116" s="5">
        <v>3.528</v>
      </c>
      <c r="Q116" s="5">
        <v>20</v>
      </c>
      <c r="R116" s="5">
        <v>24</v>
      </c>
      <c r="S116" s="6">
        <v>40657</v>
      </c>
      <c r="T116" s="5">
        <v>60.951185119999998</v>
      </c>
    </row>
    <row r="117" spans="1:20" x14ac:dyDescent="0.2">
      <c r="A117" s="4" t="s">
        <v>169</v>
      </c>
      <c r="B117" s="3" t="s">
        <v>166</v>
      </c>
      <c r="C117" s="5" t="s">
        <v>220</v>
      </c>
      <c r="D117" s="10">
        <v>1872</v>
      </c>
      <c r="E117" s="10" t="s">
        <v>19</v>
      </c>
      <c r="F117" s="11">
        <v>43000</v>
      </c>
      <c r="G117" s="11">
        <v>30434</v>
      </c>
      <c r="H117" s="12">
        <f t="shared" si="4"/>
        <v>0.70776744186046514</v>
      </c>
      <c r="I117" s="12" t="str">
        <f t="shared" si="3"/>
        <v>GOOD</v>
      </c>
      <c r="J117" s="5">
        <v>3.5</v>
      </c>
      <c r="K117" s="5">
        <v>253</v>
      </c>
      <c r="L117" s="5" t="str" cm="1">
        <f t="array" ref="L117">_xlfn.IFS(K117&gt;299,"High HP",K117&gt;99,"Medium HP",K117&lt;100,"Low HP")</f>
        <v>Medium HP</v>
      </c>
      <c r="M117" s="5">
        <v>113.3</v>
      </c>
      <c r="N117" s="5">
        <v>76.3</v>
      </c>
      <c r="O117" s="5">
        <v>165.4</v>
      </c>
      <c r="P117" s="5">
        <v>2.85</v>
      </c>
      <c r="Q117" s="5">
        <v>12</v>
      </c>
      <c r="R117" s="5">
        <v>21</v>
      </c>
      <c r="S117" s="6">
        <v>41087</v>
      </c>
      <c r="T117" s="5">
        <v>106.98445630000001</v>
      </c>
    </row>
    <row r="118" spans="1:20" x14ac:dyDescent="0.2">
      <c r="A118" s="4" t="s">
        <v>171</v>
      </c>
      <c r="B118" s="3" t="s">
        <v>170</v>
      </c>
      <c r="C118" s="5" t="s">
        <v>220</v>
      </c>
      <c r="D118" s="10">
        <v>51645</v>
      </c>
      <c r="E118" s="10" t="s">
        <v>19</v>
      </c>
      <c r="F118" s="11">
        <v>21610</v>
      </c>
      <c r="G118" s="11">
        <v>13790</v>
      </c>
      <c r="H118" s="12">
        <f t="shared" si="4"/>
        <v>0.6381304951411384</v>
      </c>
      <c r="I118" s="12" t="str">
        <f t="shared" si="3"/>
        <v>POOR</v>
      </c>
      <c r="J118" s="5">
        <v>2.4</v>
      </c>
      <c r="K118" s="5">
        <v>150</v>
      </c>
      <c r="L118" s="5" t="str" cm="1">
        <f t="array" ref="L118">_xlfn.IFS(K118&gt;299,"High HP",K118&gt;99,"Medium HP",K118&lt;100,"Low HP")</f>
        <v>Medium HP</v>
      </c>
      <c r="M118" s="5">
        <v>104.1</v>
      </c>
      <c r="N118" s="5">
        <v>68.400000000000006</v>
      </c>
      <c r="O118" s="5">
        <v>181.9</v>
      </c>
      <c r="P118" s="5">
        <v>2.9060000000000001</v>
      </c>
      <c r="Q118" s="5">
        <v>15</v>
      </c>
      <c r="R118" s="5">
        <v>27</v>
      </c>
      <c r="S118" s="6">
        <v>40933</v>
      </c>
      <c r="T118" s="5">
        <v>62.015870300000003</v>
      </c>
    </row>
    <row r="119" spans="1:20" x14ac:dyDescent="0.2">
      <c r="A119" s="4" t="s">
        <v>172</v>
      </c>
      <c r="B119" s="3" t="s">
        <v>170</v>
      </c>
      <c r="C119" s="5" t="s">
        <v>220</v>
      </c>
      <c r="D119" s="10">
        <v>131097</v>
      </c>
      <c r="E119" s="10" t="s">
        <v>19</v>
      </c>
      <c r="F119" s="11">
        <v>19720</v>
      </c>
      <c r="G119" s="11">
        <v>10290</v>
      </c>
      <c r="H119" s="12">
        <f t="shared" si="4"/>
        <v>0.52180527383367137</v>
      </c>
      <c r="I119" s="12" t="str">
        <f t="shared" si="3"/>
        <v>POOR</v>
      </c>
      <c r="J119" s="5">
        <v>3.4</v>
      </c>
      <c r="K119" s="5">
        <v>175</v>
      </c>
      <c r="L119" s="5" t="str" cm="1">
        <f t="array" ref="L119">_xlfn.IFS(K119&gt;299,"High HP",K119&gt;99,"Medium HP",K119&lt;100,"Low HP")</f>
        <v>Medium HP</v>
      </c>
      <c r="M119" s="5">
        <v>107</v>
      </c>
      <c r="N119" s="5">
        <v>70.400000000000006</v>
      </c>
      <c r="O119" s="5">
        <v>186.3</v>
      </c>
      <c r="P119" s="5">
        <v>3.0910000000000002</v>
      </c>
      <c r="Q119" s="5">
        <v>15.2</v>
      </c>
      <c r="R119" s="5">
        <v>25</v>
      </c>
      <c r="S119" s="6">
        <v>41239</v>
      </c>
      <c r="T119" s="5">
        <v>70.389737260000004</v>
      </c>
    </row>
    <row r="120" spans="1:20" x14ac:dyDescent="0.2">
      <c r="A120" s="4" t="s">
        <v>173</v>
      </c>
      <c r="B120" s="3" t="s">
        <v>170</v>
      </c>
      <c r="C120" s="5" t="s">
        <v>220</v>
      </c>
      <c r="D120" s="10">
        <v>19911</v>
      </c>
      <c r="E120" s="10" t="s">
        <v>49</v>
      </c>
      <c r="F120" s="11">
        <v>25310</v>
      </c>
      <c r="G120" s="11">
        <v>17805</v>
      </c>
      <c r="H120" s="12">
        <f t="shared" si="4"/>
        <v>0.70347688660608454</v>
      </c>
      <c r="I120" s="12" t="str">
        <f t="shared" si="3"/>
        <v>GOOD</v>
      </c>
      <c r="J120" s="5">
        <v>3.8</v>
      </c>
      <c r="K120" s="5">
        <v>200</v>
      </c>
      <c r="L120" s="5" t="str" cm="1">
        <f t="array" ref="L120">_xlfn.IFS(K120&gt;299,"High HP",K120&gt;99,"Medium HP",K120&lt;100,"Low HP")</f>
        <v>Medium HP</v>
      </c>
      <c r="M120" s="5">
        <v>101.1</v>
      </c>
      <c r="N120" s="5">
        <v>74.5</v>
      </c>
      <c r="O120" s="5">
        <v>193.4</v>
      </c>
      <c r="P120" s="5">
        <v>3.492</v>
      </c>
      <c r="Q120" s="5">
        <v>16.8</v>
      </c>
      <c r="R120" s="5">
        <v>25</v>
      </c>
      <c r="S120" s="6">
        <v>41076</v>
      </c>
      <c r="T120" s="5">
        <v>81.492726160000004</v>
      </c>
    </row>
    <row r="121" spans="1:20" x14ac:dyDescent="0.2">
      <c r="A121" s="4" t="s">
        <v>174</v>
      </c>
      <c r="B121" s="3" t="s">
        <v>170</v>
      </c>
      <c r="C121" s="5" t="s">
        <v>220</v>
      </c>
      <c r="D121" s="10">
        <v>92364</v>
      </c>
      <c r="E121" s="10" t="s">
        <v>19</v>
      </c>
      <c r="F121" s="11">
        <v>21665</v>
      </c>
      <c r="G121" s="11">
        <v>14010</v>
      </c>
      <c r="H121" s="12">
        <f t="shared" si="4"/>
        <v>0.6466651280867759</v>
      </c>
      <c r="I121" s="12" t="str">
        <f t="shared" si="3"/>
        <v>POOR</v>
      </c>
      <c r="J121" s="5">
        <v>3.8</v>
      </c>
      <c r="K121" s="5">
        <v>195</v>
      </c>
      <c r="L121" s="5" t="str" cm="1">
        <f t="array" ref="L121">_xlfn.IFS(K121&gt;299,"High HP",K121&gt;99,"Medium HP",K121&lt;100,"Low HP")</f>
        <v>Medium HP</v>
      </c>
      <c r="M121" s="5">
        <v>110.5</v>
      </c>
      <c r="N121" s="5">
        <v>72.7</v>
      </c>
      <c r="O121" s="5">
        <v>196.5</v>
      </c>
      <c r="P121" s="5">
        <v>3.3959999999999999</v>
      </c>
      <c r="Q121" s="5">
        <v>18</v>
      </c>
      <c r="R121" s="5">
        <v>25</v>
      </c>
      <c r="S121" s="6">
        <v>41197</v>
      </c>
      <c r="T121" s="5">
        <v>78.318168130000004</v>
      </c>
    </row>
    <row r="122" spans="1:20" x14ac:dyDescent="0.2">
      <c r="A122" s="4" t="s">
        <v>175</v>
      </c>
      <c r="B122" s="3" t="s">
        <v>170</v>
      </c>
      <c r="C122" s="5" t="s">
        <v>220</v>
      </c>
      <c r="D122" s="10">
        <v>35945</v>
      </c>
      <c r="E122" s="10" t="s">
        <v>19</v>
      </c>
      <c r="F122" s="11">
        <v>23755</v>
      </c>
      <c r="G122" s="11">
        <v>13225</v>
      </c>
      <c r="H122" s="12">
        <f t="shared" si="4"/>
        <v>0.55672490002104824</v>
      </c>
      <c r="I122" s="12" t="str">
        <f t="shared" si="3"/>
        <v>POOR</v>
      </c>
      <c r="J122" s="5">
        <v>3.8</v>
      </c>
      <c r="K122" s="5">
        <v>205</v>
      </c>
      <c r="L122" s="5" t="str" cm="1">
        <f t="array" ref="L122">_xlfn.IFS(K122&gt;299,"High HP",K122&gt;99,"Medium HP",K122&lt;100,"Low HP")</f>
        <v>Medium HP</v>
      </c>
      <c r="M122" s="5">
        <v>112.2</v>
      </c>
      <c r="N122" s="5">
        <v>72.599999999999994</v>
      </c>
      <c r="O122" s="5">
        <v>202.5</v>
      </c>
      <c r="P122" s="5">
        <v>3.59</v>
      </c>
      <c r="Q122" s="5">
        <v>17.5</v>
      </c>
      <c r="R122" s="5">
        <v>24</v>
      </c>
      <c r="S122" s="6">
        <v>40681</v>
      </c>
      <c r="T122" s="5">
        <v>82.661355599999993</v>
      </c>
    </row>
    <row r="123" spans="1:20" x14ac:dyDescent="0.2">
      <c r="A123" s="4" t="s">
        <v>176</v>
      </c>
      <c r="B123" s="3" t="s">
        <v>170</v>
      </c>
      <c r="C123" s="5" t="s">
        <v>221</v>
      </c>
      <c r="D123" s="10">
        <v>39572</v>
      </c>
      <c r="E123" s="10" t="s">
        <v>19</v>
      </c>
      <c r="F123" s="11">
        <v>25635</v>
      </c>
      <c r="G123" s="11">
        <v>14215</v>
      </c>
      <c r="H123" s="12">
        <f t="shared" si="4"/>
        <v>0.55451531109810803</v>
      </c>
      <c r="I123" s="12" t="str">
        <f t="shared" si="3"/>
        <v>POOR</v>
      </c>
      <c r="J123" s="5">
        <v>3.4</v>
      </c>
      <c r="K123" s="5">
        <v>185</v>
      </c>
      <c r="L123" s="5" t="str" cm="1">
        <f t="array" ref="L123">_xlfn.IFS(K123&gt;299,"High HP",K123&gt;99,"Medium HP",K123&lt;100,"Low HP")</f>
        <v>Medium HP</v>
      </c>
      <c r="M123" s="5">
        <v>120</v>
      </c>
      <c r="N123" s="5">
        <v>72.7</v>
      </c>
      <c r="O123" s="5">
        <v>201.3</v>
      </c>
      <c r="P123" s="5">
        <v>3.9420000000000002</v>
      </c>
      <c r="Q123" s="5">
        <v>25</v>
      </c>
      <c r="R123" s="5">
        <v>23</v>
      </c>
      <c r="S123" s="6">
        <v>41112</v>
      </c>
      <c r="T123" s="5">
        <v>76.208439519999999</v>
      </c>
    </row>
    <row r="124" spans="1:20" x14ac:dyDescent="0.2">
      <c r="A124" s="4" t="s">
        <v>178</v>
      </c>
      <c r="B124" s="3" t="s">
        <v>177</v>
      </c>
      <c r="C124" s="5" t="s">
        <v>220</v>
      </c>
      <c r="D124" s="10">
        <v>8982</v>
      </c>
      <c r="E124" s="10" t="s">
        <v>19</v>
      </c>
      <c r="F124" s="11">
        <v>41430</v>
      </c>
      <c r="G124" s="11">
        <v>41250</v>
      </c>
      <c r="H124" s="12">
        <f t="shared" si="4"/>
        <v>0.99565532223026787</v>
      </c>
      <c r="I124" s="12" t="str">
        <f t="shared" si="3"/>
        <v>GOOD</v>
      </c>
      <c r="J124" s="5">
        <v>2.7</v>
      </c>
      <c r="K124" s="5">
        <v>217</v>
      </c>
      <c r="L124" s="5" t="str" cm="1">
        <f t="array" ref="L124">_xlfn.IFS(K124&gt;299,"High HP",K124&gt;99,"Medium HP",K124&lt;100,"Low HP")</f>
        <v>Medium HP</v>
      </c>
      <c r="M124" s="5">
        <v>95.2</v>
      </c>
      <c r="N124" s="5">
        <v>70.099999999999994</v>
      </c>
      <c r="O124" s="5">
        <v>171</v>
      </c>
      <c r="P124" s="5">
        <v>2.778</v>
      </c>
      <c r="Q124" s="5">
        <v>17</v>
      </c>
      <c r="R124" s="5">
        <v>22</v>
      </c>
      <c r="S124" s="6">
        <v>40958</v>
      </c>
      <c r="T124" s="5">
        <v>93.437330700000004</v>
      </c>
    </row>
    <row r="125" spans="1:20" x14ac:dyDescent="0.2">
      <c r="A125" s="4" t="s">
        <v>179</v>
      </c>
      <c r="B125" s="3" t="s">
        <v>177</v>
      </c>
      <c r="C125" s="5" t="s">
        <v>220</v>
      </c>
      <c r="D125" s="10">
        <v>1280</v>
      </c>
      <c r="E125" s="10" t="s">
        <v>19</v>
      </c>
      <c r="F125" s="11">
        <v>71020</v>
      </c>
      <c r="G125" s="11">
        <v>60625</v>
      </c>
      <c r="H125" s="12">
        <f t="shared" si="4"/>
        <v>0.85363277949873273</v>
      </c>
      <c r="I125" s="12" t="str">
        <f t="shared" si="3"/>
        <v>GOOD</v>
      </c>
      <c r="J125" s="5">
        <v>3.4</v>
      </c>
      <c r="K125" s="5">
        <v>300</v>
      </c>
      <c r="L125" s="5" t="str" cm="1">
        <f t="array" ref="L125">_xlfn.IFS(K125&gt;299,"High HP",K125&gt;99,"Medium HP",K125&lt;100,"Low HP")</f>
        <v>High HP</v>
      </c>
      <c r="M125" s="5">
        <v>92.6</v>
      </c>
      <c r="N125" s="5">
        <v>69.5</v>
      </c>
      <c r="O125" s="5">
        <v>174.5</v>
      </c>
      <c r="P125" s="5">
        <v>3.032</v>
      </c>
      <c r="Q125" s="5">
        <v>17</v>
      </c>
      <c r="R125" s="5">
        <v>21</v>
      </c>
      <c r="S125" s="6">
        <v>41264</v>
      </c>
      <c r="T125" s="5">
        <v>134.3909754</v>
      </c>
    </row>
    <row r="126" spans="1:20" x14ac:dyDescent="0.2">
      <c r="A126" s="4" t="s">
        <v>180</v>
      </c>
      <c r="B126" s="3" t="s">
        <v>177</v>
      </c>
      <c r="C126" s="5" t="s">
        <v>220</v>
      </c>
      <c r="D126" s="10">
        <v>1866</v>
      </c>
      <c r="E126" s="10" t="s">
        <v>26</v>
      </c>
      <c r="F126" s="11">
        <v>74970</v>
      </c>
      <c r="G126" s="11">
        <v>67550</v>
      </c>
      <c r="H126" s="12">
        <f t="shared" si="4"/>
        <v>0.90102707749766575</v>
      </c>
      <c r="I126" s="12" t="str">
        <f t="shared" si="3"/>
        <v>GOOD</v>
      </c>
      <c r="J126" s="5">
        <v>3.4</v>
      </c>
      <c r="K126" s="5">
        <v>300</v>
      </c>
      <c r="L126" s="5" t="str" cm="1">
        <f t="array" ref="L126">_xlfn.IFS(K126&gt;299,"High HP",K126&gt;99,"Medium HP",K126&lt;100,"Low HP")</f>
        <v>High HP</v>
      </c>
      <c r="M126" s="5">
        <v>92.6</v>
      </c>
      <c r="N126" s="5">
        <v>69.5</v>
      </c>
      <c r="O126" s="5">
        <v>174.5</v>
      </c>
      <c r="P126" s="5">
        <v>3.0750000000000002</v>
      </c>
      <c r="Q126" s="5">
        <v>17</v>
      </c>
      <c r="R126" s="5">
        <v>23</v>
      </c>
      <c r="S126" s="6">
        <v>40735</v>
      </c>
      <c r="T126" s="5">
        <v>135.91470960000001</v>
      </c>
    </row>
    <row r="127" spans="1:20" x14ac:dyDescent="0.2">
      <c r="A127" s="7" t="s">
        <v>182</v>
      </c>
      <c r="B127" s="3" t="s">
        <v>181</v>
      </c>
      <c r="C127" s="5" t="s">
        <v>220</v>
      </c>
      <c r="D127" s="10">
        <v>9191</v>
      </c>
      <c r="E127" s="10" t="s">
        <v>111</v>
      </c>
      <c r="F127" s="11">
        <v>33120</v>
      </c>
      <c r="G127" s="11">
        <v>22789</v>
      </c>
      <c r="H127" s="12">
        <f t="shared" si="4"/>
        <v>0.68807367149758458</v>
      </c>
      <c r="I127" s="12" t="str">
        <f t="shared" si="3"/>
        <v>POOR</v>
      </c>
      <c r="J127" s="5">
        <v>2.2999999999999998</v>
      </c>
      <c r="K127" s="5">
        <v>170</v>
      </c>
      <c r="L127" s="5" t="str" cm="1">
        <f t="array" ref="L127">_xlfn.IFS(K127&gt;299,"High HP",K127&gt;99,"Medium HP",K127&lt;100,"Low HP")</f>
        <v>Medium HP</v>
      </c>
      <c r="M127" s="5">
        <v>106.4</v>
      </c>
      <c r="N127" s="5">
        <v>70.599999999999994</v>
      </c>
      <c r="O127" s="5">
        <v>189.2</v>
      </c>
      <c r="P127" s="5">
        <v>3.28</v>
      </c>
      <c r="Q127" s="5">
        <v>18.5</v>
      </c>
      <c r="R127" s="5">
        <v>23</v>
      </c>
      <c r="S127" s="6">
        <v>41222</v>
      </c>
      <c r="T127" s="5">
        <v>73.503778190000006</v>
      </c>
    </row>
    <row r="128" spans="1:20" x14ac:dyDescent="0.2">
      <c r="A128" s="7" t="s">
        <v>183</v>
      </c>
      <c r="B128" s="3" t="s">
        <v>181</v>
      </c>
      <c r="C128" s="5" t="s">
        <v>220</v>
      </c>
      <c r="D128" s="10">
        <v>12115</v>
      </c>
      <c r="E128" s="10" t="s">
        <v>111</v>
      </c>
      <c r="F128" s="11">
        <v>26100</v>
      </c>
      <c r="G128" s="11">
        <v>18255</v>
      </c>
      <c r="H128" s="12">
        <f t="shared" si="4"/>
        <v>0.69942528735632181</v>
      </c>
      <c r="I128" s="12" t="str">
        <f t="shared" si="3"/>
        <v>GOOD</v>
      </c>
      <c r="J128" s="5">
        <v>2</v>
      </c>
      <c r="K128" s="5">
        <v>185</v>
      </c>
      <c r="L128" s="5" t="str" cm="1">
        <f t="array" ref="L128">_xlfn.IFS(K128&gt;299,"High HP",K128&gt;99,"Medium HP",K128&lt;100,"Low HP")</f>
        <v>Medium HP</v>
      </c>
      <c r="M128" s="5">
        <v>102.6</v>
      </c>
      <c r="N128" s="5">
        <v>67.400000000000006</v>
      </c>
      <c r="O128" s="5">
        <v>182.2</v>
      </c>
      <c r="P128" s="5">
        <v>2.99</v>
      </c>
      <c r="Q128" s="5">
        <v>16.899999999999999</v>
      </c>
      <c r="R128" s="5">
        <v>23</v>
      </c>
      <c r="S128" s="6">
        <v>40706</v>
      </c>
      <c r="T128" s="5">
        <v>76.02304771</v>
      </c>
    </row>
    <row r="129" spans="1:20" x14ac:dyDescent="0.2">
      <c r="A129" s="4" t="s">
        <v>185</v>
      </c>
      <c r="B129" s="3" t="s">
        <v>184</v>
      </c>
      <c r="C129" s="5" t="s">
        <v>220</v>
      </c>
      <c r="D129" s="10">
        <v>80620</v>
      </c>
      <c r="E129" s="10" t="s">
        <v>49</v>
      </c>
      <c r="F129" s="11">
        <v>10685</v>
      </c>
      <c r="G129" s="11">
        <v>9200</v>
      </c>
      <c r="H129" s="12">
        <f t="shared" si="4"/>
        <v>0.86102012166588671</v>
      </c>
      <c r="I129" s="12" t="str">
        <f t="shared" si="3"/>
        <v>GOOD</v>
      </c>
      <c r="J129" s="5">
        <v>1.9</v>
      </c>
      <c r="K129" s="5">
        <v>100</v>
      </c>
      <c r="L129" s="5" t="str" cm="1">
        <f t="array" ref="L129">_xlfn.IFS(K129&gt;299,"High HP",K129&gt;99,"Medium HP",K129&lt;100,"Low HP")</f>
        <v>Medium HP</v>
      </c>
      <c r="M129" s="5">
        <v>102.4</v>
      </c>
      <c r="N129" s="5">
        <v>66.400000000000006</v>
      </c>
      <c r="O129" s="5">
        <v>176.9</v>
      </c>
      <c r="P129" s="5">
        <v>2.3319999999999999</v>
      </c>
      <c r="Q129" s="5">
        <v>12.1</v>
      </c>
      <c r="R129" s="5">
        <v>33</v>
      </c>
      <c r="S129" s="6">
        <v>41137</v>
      </c>
      <c r="T129" s="5">
        <v>39.986424749999998</v>
      </c>
    </row>
    <row r="130" spans="1:20" x14ac:dyDescent="0.2">
      <c r="A130" s="4" t="s">
        <v>186</v>
      </c>
      <c r="B130" s="3" t="s">
        <v>184</v>
      </c>
      <c r="C130" s="5" t="s">
        <v>220</v>
      </c>
      <c r="D130" s="10">
        <v>24546</v>
      </c>
      <c r="E130" s="10" t="s">
        <v>19</v>
      </c>
      <c r="F130" s="11">
        <v>12535</v>
      </c>
      <c r="G130" s="11">
        <v>10590</v>
      </c>
      <c r="H130" s="12">
        <f t="shared" si="4"/>
        <v>0.84483446350219382</v>
      </c>
      <c r="I130" s="12" t="str">
        <f t="shared" si="3"/>
        <v>GOOD</v>
      </c>
      <c r="J130" s="5">
        <v>1.9</v>
      </c>
      <c r="K130" s="5">
        <v>100</v>
      </c>
      <c r="L130" s="5" t="str" cm="1">
        <f t="array" ref="L130">_xlfn.IFS(K130&gt;299,"High HP",K130&gt;99,"Medium HP",K130&lt;100,"Low HP")</f>
        <v>Medium HP</v>
      </c>
      <c r="M130" s="5">
        <v>102.4</v>
      </c>
      <c r="N130" s="5">
        <v>66.400000000000006</v>
      </c>
      <c r="O130" s="5">
        <v>180</v>
      </c>
      <c r="P130" s="5">
        <v>2.367</v>
      </c>
      <c r="Q130" s="5">
        <v>12.1</v>
      </c>
      <c r="R130" s="5">
        <v>33</v>
      </c>
      <c r="S130" s="6">
        <v>40618</v>
      </c>
      <c r="T130" s="5">
        <v>40.700072419999998</v>
      </c>
    </row>
    <row r="131" spans="1:20" x14ac:dyDescent="0.2">
      <c r="A131" s="4" t="s">
        <v>187</v>
      </c>
      <c r="B131" s="3" t="s">
        <v>184</v>
      </c>
      <c r="C131" s="5" t="s">
        <v>220</v>
      </c>
      <c r="D131" s="10">
        <v>5223</v>
      </c>
      <c r="E131" s="10" t="s">
        <v>47</v>
      </c>
      <c r="F131" s="11">
        <v>14290</v>
      </c>
      <c r="G131" s="11">
        <v>10790</v>
      </c>
      <c r="H131" s="12">
        <f t="shared" si="4"/>
        <v>0.75507347795661306</v>
      </c>
      <c r="I131" s="12" t="str">
        <f t="shared" ref="I131:I156" si="5">IF(H131&gt;69%, "GOOD", "POOR")</f>
        <v>GOOD</v>
      </c>
      <c r="J131" s="5">
        <v>1.9</v>
      </c>
      <c r="K131" s="5">
        <v>124</v>
      </c>
      <c r="L131" s="5" t="str" cm="1">
        <f t="array" ref="L131">_xlfn.IFS(K131&gt;299,"High HP",K131&gt;99,"Medium HP",K131&lt;100,"Low HP")</f>
        <v>Medium HP</v>
      </c>
      <c r="M131" s="5">
        <v>102.4</v>
      </c>
      <c r="N131" s="5">
        <v>66.400000000000006</v>
      </c>
      <c r="O131" s="5">
        <v>176.9</v>
      </c>
      <c r="P131" s="5">
        <v>2.452</v>
      </c>
      <c r="Q131" s="5">
        <v>12.1</v>
      </c>
      <c r="R131" s="5">
        <v>31</v>
      </c>
      <c r="S131" s="6">
        <v>40558</v>
      </c>
      <c r="T131" s="5">
        <v>49.865773670000003</v>
      </c>
    </row>
    <row r="132" spans="1:20" x14ac:dyDescent="0.2">
      <c r="A132" s="4" t="s">
        <v>188</v>
      </c>
      <c r="B132" s="3" t="s">
        <v>184</v>
      </c>
      <c r="C132" s="5" t="s">
        <v>220</v>
      </c>
      <c r="D132" s="10">
        <v>8472</v>
      </c>
      <c r="E132" s="10" t="s">
        <v>47</v>
      </c>
      <c r="F132" s="11">
        <v>18835</v>
      </c>
      <c r="G132" s="11">
        <v>13700</v>
      </c>
      <c r="H132" s="12">
        <f t="shared" si="4"/>
        <v>0.72736925935757901</v>
      </c>
      <c r="I132" s="12" t="str">
        <f t="shared" si="5"/>
        <v>GOOD</v>
      </c>
      <c r="J132" s="5">
        <v>2.2000000000000002</v>
      </c>
      <c r="K132" s="5">
        <v>137</v>
      </c>
      <c r="L132" s="5" t="str" cm="1">
        <f t="array" ref="L132">_xlfn.IFS(K132&gt;299,"High HP",K132&gt;99,"Medium HP",K132&lt;100,"Low HP")</f>
        <v>Medium HP</v>
      </c>
      <c r="M132" s="5">
        <v>106.5</v>
      </c>
      <c r="N132" s="5">
        <v>69</v>
      </c>
      <c r="O132" s="5">
        <v>190.4</v>
      </c>
      <c r="P132" s="5">
        <v>3.0750000000000002</v>
      </c>
      <c r="Q132" s="5">
        <v>13.1</v>
      </c>
      <c r="R132" s="5">
        <v>27</v>
      </c>
      <c r="S132" s="6">
        <v>40760</v>
      </c>
      <c r="T132" s="5">
        <v>56.295243040000003</v>
      </c>
    </row>
    <row r="133" spans="1:20" x14ac:dyDescent="0.2">
      <c r="A133" s="4" t="s">
        <v>189</v>
      </c>
      <c r="B133" s="3" t="s">
        <v>184</v>
      </c>
      <c r="C133" s="5" t="s">
        <v>220</v>
      </c>
      <c r="D133" s="10">
        <v>49989</v>
      </c>
      <c r="E133" s="10" t="s">
        <v>19</v>
      </c>
      <c r="F133" s="11">
        <v>15010</v>
      </c>
      <c r="G133" s="11">
        <v>9900</v>
      </c>
      <c r="H133" s="12">
        <f t="shared" si="4"/>
        <v>0.65956029313790809</v>
      </c>
      <c r="I133" s="12" t="str">
        <f t="shared" si="5"/>
        <v>POOR</v>
      </c>
      <c r="J133" s="5">
        <v>2.2000000000000002</v>
      </c>
      <c r="K133" s="5">
        <v>137</v>
      </c>
      <c r="L133" s="5" t="str" cm="1">
        <f t="array" ref="L133">_xlfn.IFS(K133&gt;299,"High HP",K133&gt;99,"Medium HP",K133&lt;100,"Low HP")</f>
        <v>Medium HP</v>
      </c>
      <c r="M133" s="5">
        <v>106.5</v>
      </c>
      <c r="N133" s="5">
        <v>69</v>
      </c>
      <c r="O133" s="5">
        <v>190.4</v>
      </c>
      <c r="P133" s="5">
        <v>2.91</v>
      </c>
      <c r="Q133" s="5">
        <v>13.1</v>
      </c>
      <c r="R133" s="5">
        <v>28</v>
      </c>
      <c r="S133" s="6">
        <v>41247</v>
      </c>
      <c r="T133" s="5">
        <v>54.819728249999997</v>
      </c>
    </row>
    <row r="134" spans="1:20" x14ac:dyDescent="0.2">
      <c r="A134" s="4" t="s">
        <v>191</v>
      </c>
      <c r="B134" s="3" t="s">
        <v>190</v>
      </c>
      <c r="C134" s="5" t="s">
        <v>220</v>
      </c>
      <c r="D134" s="10">
        <v>47107</v>
      </c>
      <c r="E134" s="10" t="s">
        <v>45</v>
      </c>
      <c r="F134" s="11">
        <v>22695</v>
      </c>
      <c r="G134" s="11">
        <v>16770</v>
      </c>
      <c r="H134" s="12">
        <f t="shared" si="4"/>
        <v>0.73892927957699939</v>
      </c>
      <c r="I134" s="12" t="str">
        <f t="shared" si="5"/>
        <v>GOOD</v>
      </c>
      <c r="J134" s="5">
        <v>2.5</v>
      </c>
      <c r="K134" s="5">
        <v>165</v>
      </c>
      <c r="L134" s="5" t="str" cm="1">
        <f t="array" ref="L134">_xlfn.IFS(K134&gt;299,"High HP",K134&gt;99,"Medium HP",K134&lt;100,"Low HP")</f>
        <v>Medium HP</v>
      </c>
      <c r="M134" s="5">
        <v>103.5</v>
      </c>
      <c r="N134" s="5">
        <v>67.5</v>
      </c>
      <c r="O134" s="5">
        <v>185.8</v>
      </c>
      <c r="P134" s="5">
        <v>3.415</v>
      </c>
      <c r="Q134" s="5">
        <v>16.899999999999999</v>
      </c>
      <c r="R134" s="5">
        <v>25</v>
      </c>
      <c r="S134" s="6">
        <v>40731</v>
      </c>
      <c r="T134" s="5">
        <v>67.765907600000006</v>
      </c>
    </row>
    <row r="135" spans="1:20" x14ac:dyDescent="0.2">
      <c r="A135" s="4" t="s">
        <v>192</v>
      </c>
      <c r="B135" s="3" t="s">
        <v>190</v>
      </c>
      <c r="C135" s="5" t="s">
        <v>221</v>
      </c>
      <c r="D135" s="10">
        <v>33028</v>
      </c>
      <c r="E135" s="10" t="s">
        <v>30</v>
      </c>
      <c r="F135" s="11">
        <v>20095</v>
      </c>
      <c r="G135" s="11">
        <v>14832</v>
      </c>
      <c r="H135" s="12">
        <f t="shared" si="4"/>
        <v>0.73809405324707644</v>
      </c>
      <c r="I135" s="12" t="str">
        <f t="shared" si="5"/>
        <v>GOOD</v>
      </c>
      <c r="J135" s="5">
        <v>2.5</v>
      </c>
      <c r="K135" s="5">
        <v>165</v>
      </c>
      <c r="L135" s="5" t="str" cm="1">
        <f t="array" ref="L135">_xlfn.IFS(K135&gt;299,"High HP",K135&gt;99,"Medium HP",K135&lt;100,"Low HP")</f>
        <v>Medium HP</v>
      </c>
      <c r="M135" s="5">
        <v>99.4</v>
      </c>
      <c r="N135" s="5">
        <v>68.3</v>
      </c>
      <c r="O135" s="5">
        <v>175.2</v>
      </c>
      <c r="P135" s="5">
        <v>3.125</v>
      </c>
      <c r="Q135" s="5">
        <v>15.9</v>
      </c>
      <c r="R135" s="5">
        <v>24</v>
      </c>
      <c r="S135" s="6">
        <v>41162</v>
      </c>
      <c r="T135" s="5">
        <v>66.762943309999997</v>
      </c>
    </row>
    <row r="136" spans="1:20" x14ac:dyDescent="0.2">
      <c r="A136" s="4" t="s">
        <v>194</v>
      </c>
      <c r="B136" s="3" t="s">
        <v>193</v>
      </c>
      <c r="C136" s="5" t="s">
        <v>220</v>
      </c>
      <c r="D136" s="10">
        <v>142535</v>
      </c>
      <c r="E136" s="10" t="s">
        <v>30</v>
      </c>
      <c r="F136" s="11">
        <v>13108</v>
      </c>
      <c r="G136" s="11">
        <v>10025</v>
      </c>
      <c r="H136" s="12">
        <f t="shared" si="4"/>
        <v>0.76480012206286241</v>
      </c>
      <c r="I136" s="12" t="str">
        <f t="shared" si="5"/>
        <v>GOOD</v>
      </c>
      <c r="J136" s="5">
        <v>1.8</v>
      </c>
      <c r="K136" s="5">
        <v>120</v>
      </c>
      <c r="L136" s="5" t="str" cm="1">
        <f t="array" ref="L136">_xlfn.IFS(K136&gt;299,"High HP",K136&gt;99,"Medium HP",K136&lt;100,"Low HP")</f>
        <v>Medium HP</v>
      </c>
      <c r="M136" s="5">
        <v>97</v>
      </c>
      <c r="N136" s="5">
        <v>66.7</v>
      </c>
      <c r="O136" s="5">
        <v>174</v>
      </c>
      <c r="P136" s="5">
        <v>2.42</v>
      </c>
      <c r="Q136" s="5">
        <v>13.2</v>
      </c>
      <c r="R136" s="5">
        <v>33</v>
      </c>
      <c r="S136" s="6">
        <v>40644</v>
      </c>
      <c r="T136" s="5">
        <v>47.96897242</v>
      </c>
    </row>
    <row r="137" spans="1:20" x14ac:dyDescent="0.2">
      <c r="A137" s="4" t="s">
        <v>195</v>
      </c>
      <c r="B137" s="3" t="s">
        <v>193</v>
      </c>
      <c r="C137" s="5" t="s">
        <v>220</v>
      </c>
      <c r="D137" s="10">
        <v>247994</v>
      </c>
      <c r="E137" s="10" t="s">
        <v>104</v>
      </c>
      <c r="F137" s="11">
        <v>17518</v>
      </c>
      <c r="G137" s="11">
        <v>13245</v>
      </c>
      <c r="H137" s="12">
        <f t="shared" si="4"/>
        <v>0.75607946112569924</v>
      </c>
      <c r="I137" s="12" t="str">
        <f t="shared" si="5"/>
        <v>GOOD</v>
      </c>
      <c r="J137" s="5">
        <v>2.2000000000000002</v>
      </c>
      <c r="K137" s="5">
        <v>133</v>
      </c>
      <c r="L137" s="5" t="str" cm="1">
        <f t="array" ref="L137">_xlfn.IFS(K137&gt;299,"High HP",K137&gt;99,"Medium HP",K137&lt;100,"Low HP")</f>
        <v>Medium HP</v>
      </c>
      <c r="M137" s="5">
        <v>105.2</v>
      </c>
      <c r="N137" s="5">
        <v>70.099999999999994</v>
      </c>
      <c r="O137" s="5">
        <v>188.5</v>
      </c>
      <c r="P137" s="5">
        <v>2.9980000000000002</v>
      </c>
      <c r="Q137" s="5">
        <v>18.5</v>
      </c>
      <c r="R137" s="5">
        <v>27</v>
      </c>
      <c r="S137" s="6">
        <v>40584</v>
      </c>
      <c r="T137" s="5">
        <v>54.372419649999998</v>
      </c>
    </row>
    <row r="138" spans="1:20" x14ac:dyDescent="0.2">
      <c r="A138" s="4" t="s">
        <v>196</v>
      </c>
      <c r="B138" s="3" t="s">
        <v>193</v>
      </c>
      <c r="C138" s="5" t="s">
        <v>220</v>
      </c>
      <c r="D138" s="10">
        <v>63849</v>
      </c>
      <c r="E138" s="10" t="s">
        <v>22</v>
      </c>
      <c r="F138" s="11">
        <v>25545</v>
      </c>
      <c r="G138" s="11">
        <v>18140</v>
      </c>
      <c r="H138" s="12">
        <f t="shared" si="4"/>
        <v>0.71011939714229788</v>
      </c>
      <c r="I138" s="12" t="str">
        <f t="shared" si="5"/>
        <v>GOOD</v>
      </c>
      <c r="J138" s="5">
        <v>3</v>
      </c>
      <c r="K138" s="5">
        <v>210</v>
      </c>
      <c r="L138" s="5" t="str" cm="1">
        <f t="array" ref="L138">_xlfn.IFS(K138&gt;299,"High HP",K138&gt;99,"Medium HP",K138&lt;100,"Low HP")</f>
        <v>Medium HP</v>
      </c>
      <c r="M138" s="5">
        <v>107.1</v>
      </c>
      <c r="N138" s="5">
        <v>71.7</v>
      </c>
      <c r="O138" s="5">
        <v>191.9</v>
      </c>
      <c r="P138" s="5">
        <v>3.4169999999999998</v>
      </c>
      <c r="Q138" s="5">
        <v>18.5</v>
      </c>
      <c r="R138" s="5">
        <v>26</v>
      </c>
      <c r="S138" s="6">
        <v>40786</v>
      </c>
      <c r="T138" s="5">
        <v>84.911898260000001</v>
      </c>
    </row>
    <row r="139" spans="1:20" x14ac:dyDescent="0.2">
      <c r="A139" s="4" t="s">
        <v>197</v>
      </c>
      <c r="B139" s="3" t="s">
        <v>193</v>
      </c>
      <c r="C139" s="5" t="s">
        <v>220</v>
      </c>
      <c r="D139" s="10">
        <v>33269</v>
      </c>
      <c r="E139" s="10" t="s">
        <v>19</v>
      </c>
      <c r="F139" s="11">
        <v>16875</v>
      </c>
      <c r="G139" s="11">
        <v>15445</v>
      </c>
      <c r="H139" s="12">
        <f t="shared" si="4"/>
        <v>0.91525925925925922</v>
      </c>
      <c r="I139" s="12" t="str">
        <f t="shared" si="5"/>
        <v>GOOD</v>
      </c>
      <c r="J139" s="5">
        <v>1.8</v>
      </c>
      <c r="K139" s="5">
        <v>140</v>
      </c>
      <c r="L139" s="5" t="str" cm="1">
        <f t="array" ref="L139">_xlfn.IFS(K139&gt;299,"High HP",K139&gt;99,"Medium HP",K139&lt;100,"Low HP")</f>
        <v>Medium HP</v>
      </c>
      <c r="M139" s="5">
        <v>102.4</v>
      </c>
      <c r="N139" s="5">
        <v>68.3</v>
      </c>
      <c r="O139" s="5">
        <v>170.5</v>
      </c>
      <c r="P139" s="5">
        <v>2.4249999999999998</v>
      </c>
      <c r="Q139" s="5">
        <v>14.5</v>
      </c>
      <c r="R139" s="5">
        <v>31</v>
      </c>
      <c r="S139" s="6">
        <v>41272</v>
      </c>
      <c r="T139" s="5">
        <v>56.496030339999997</v>
      </c>
    </row>
    <row r="140" spans="1:20" x14ac:dyDescent="0.2">
      <c r="A140" s="4" t="s">
        <v>198</v>
      </c>
      <c r="B140" s="3" t="s">
        <v>193</v>
      </c>
      <c r="C140" s="5" t="s">
        <v>221</v>
      </c>
      <c r="D140" s="10">
        <v>84087</v>
      </c>
      <c r="E140" s="10" t="s">
        <v>35</v>
      </c>
      <c r="F140" s="11">
        <v>11528</v>
      </c>
      <c r="G140" s="11">
        <v>9575</v>
      </c>
      <c r="H140" s="12">
        <f t="shared" si="4"/>
        <v>0.83058639833448988</v>
      </c>
      <c r="I140" s="12" t="str">
        <f t="shared" si="5"/>
        <v>GOOD</v>
      </c>
      <c r="J140" s="5">
        <v>2.4</v>
      </c>
      <c r="K140" s="5">
        <v>142</v>
      </c>
      <c r="L140" s="5" t="str" cm="1">
        <f t="array" ref="L140">_xlfn.IFS(K140&gt;299,"High HP",K140&gt;99,"Medium HP",K140&lt;100,"Low HP")</f>
        <v>Medium HP</v>
      </c>
      <c r="M140" s="5">
        <v>103.3</v>
      </c>
      <c r="N140" s="5">
        <v>66.5</v>
      </c>
      <c r="O140" s="5">
        <v>178.7</v>
      </c>
      <c r="P140" s="5">
        <v>2.58</v>
      </c>
      <c r="Q140" s="5">
        <v>15.1</v>
      </c>
      <c r="R140" s="5">
        <v>23</v>
      </c>
      <c r="S140" s="6">
        <v>40756</v>
      </c>
      <c r="T140" s="5">
        <v>55.297116580000001</v>
      </c>
    </row>
    <row r="141" spans="1:20" x14ac:dyDescent="0.2">
      <c r="A141" s="4" t="s">
        <v>199</v>
      </c>
      <c r="B141" s="3" t="s">
        <v>193</v>
      </c>
      <c r="C141" s="5" t="s">
        <v>221</v>
      </c>
      <c r="D141" s="10">
        <v>65119</v>
      </c>
      <c r="E141" s="10" t="s">
        <v>19</v>
      </c>
      <c r="F141" s="11">
        <v>22368</v>
      </c>
      <c r="G141" s="11">
        <v>18689</v>
      </c>
      <c r="H141" s="12">
        <f t="shared" si="4"/>
        <v>0.83552396280400576</v>
      </c>
      <c r="I141" s="12" t="str">
        <f t="shared" si="5"/>
        <v>GOOD</v>
      </c>
      <c r="J141" s="5">
        <v>3</v>
      </c>
      <c r="K141" s="5">
        <v>194</v>
      </c>
      <c r="L141" s="5" t="str" cm="1">
        <f t="array" ref="L141">_xlfn.IFS(K141&gt;299,"High HP",K141&gt;99,"Medium HP",K141&lt;100,"Low HP")</f>
        <v>Medium HP</v>
      </c>
      <c r="M141" s="5">
        <v>114.2</v>
      </c>
      <c r="N141" s="5">
        <v>73.400000000000006</v>
      </c>
      <c r="O141" s="5">
        <v>193.5</v>
      </c>
      <c r="P141" s="5">
        <v>3.7589999999999999</v>
      </c>
      <c r="Q141" s="5">
        <v>20.9</v>
      </c>
      <c r="R141" s="5">
        <v>22</v>
      </c>
      <c r="S141" s="6">
        <v>41187</v>
      </c>
      <c r="T141" s="5">
        <v>78.027219470000006</v>
      </c>
    </row>
    <row r="142" spans="1:20" x14ac:dyDescent="0.2">
      <c r="A142" s="4" t="s">
        <v>200</v>
      </c>
      <c r="B142" s="3" t="s">
        <v>193</v>
      </c>
      <c r="C142" s="5" t="s">
        <v>221</v>
      </c>
      <c r="D142" s="10">
        <v>25106</v>
      </c>
      <c r="E142" s="10" t="s">
        <v>152</v>
      </c>
      <c r="F142" s="11">
        <v>16888</v>
      </c>
      <c r="G142" s="11">
        <v>13325</v>
      </c>
      <c r="H142" s="12">
        <f t="shared" si="4"/>
        <v>0.78902179062055899</v>
      </c>
      <c r="I142" s="12" t="str">
        <f t="shared" si="5"/>
        <v>GOOD</v>
      </c>
      <c r="J142" s="5">
        <v>2</v>
      </c>
      <c r="K142" s="5">
        <v>127</v>
      </c>
      <c r="L142" s="5" t="str" cm="1">
        <f t="array" ref="L142">_xlfn.IFS(K142&gt;299,"High HP",K142&gt;99,"Medium HP",K142&lt;100,"Low HP")</f>
        <v>Medium HP</v>
      </c>
      <c r="M142" s="5">
        <v>94.9</v>
      </c>
      <c r="N142" s="5">
        <v>66.7</v>
      </c>
      <c r="O142" s="5">
        <v>163.80000000000001</v>
      </c>
      <c r="P142" s="5">
        <v>2.6680000000000001</v>
      </c>
      <c r="Q142" s="5">
        <v>15.3</v>
      </c>
      <c r="R142" s="5">
        <v>27</v>
      </c>
      <c r="S142" s="6">
        <v>40669</v>
      </c>
      <c r="T142" s="5">
        <v>51.955108869999997</v>
      </c>
    </row>
    <row r="143" spans="1:20" x14ac:dyDescent="0.2">
      <c r="A143" s="4" t="s">
        <v>201</v>
      </c>
      <c r="B143" s="3" t="s">
        <v>193</v>
      </c>
      <c r="C143" s="5" t="s">
        <v>221</v>
      </c>
      <c r="D143" s="10">
        <v>68411</v>
      </c>
      <c r="E143" s="10" t="s">
        <v>72</v>
      </c>
      <c r="F143" s="11">
        <v>22288</v>
      </c>
      <c r="G143" s="11">
        <v>19425</v>
      </c>
      <c r="H143" s="12">
        <f t="shared" si="4"/>
        <v>0.87154522613065322</v>
      </c>
      <c r="I143" s="12" t="str">
        <f t="shared" si="5"/>
        <v>GOOD</v>
      </c>
      <c r="J143" s="5">
        <v>2.7</v>
      </c>
      <c r="K143" s="5">
        <v>150</v>
      </c>
      <c r="L143" s="5" t="str" cm="1">
        <f t="array" ref="L143">_xlfn.IFS(K143&gt;299,"High HP",K143&gt;99,"Medium HP",K143&lt;100,"Low HP")</f>
        <v>Medium HP</v>
      </c>
      <c r="M143" s="5">
        <v>105.3</v>
      </c>
      <c r="N143" s="5">
        <v>66.5</v>
      </c>
      <c r="O143" s="5">
        <v>183.3</v>
      </c>
      <c r="P143" s="5">
        <v>3.44</v>
      </c>
      <c r="Q143" s="5">
        <v>18.5</v>
      </c>
      <c r="R143" s="5">
        <v>23</v>
      </c>
      <c r="S143" s="6">
        <v>40609</v>
      </c>
      <c r="T143" s="5">
        <v>62.35557713</v>
      </c>
    </row>
    <row r="144" spans="1:20" x14ac:dyDescent="0.2">
      <c r="A144" s="4" t="s">
        <v>202</v>
      </c>
      <c r="B144" s="3" t="s">
        <v>193</v>
      </c>
      <c r="C144" s="5" t="s">
        <v>221</v>
      </c>
      <c r="D144" s="10">
        <v>9835</v>
      </c>
      <c r="E144" s="10" t="s">
        <v>45</v>
      </c>
      <c r="F144" s="11">
        <v>51728</v>
      </c>
      <c r="G144" s="11">
        <v>34080</v>
      </c>
      <c r="H144" s="12">
        <f t="shared" si="4"/>
        <v>0.65883080729972165</v>
      </c>
      <c r="I144" s="12" t="str">
        <f t="shared" si="5"/>
        <v>POOR</v>
      </c>
      <c r="J144" s="5">
        <v>4.7</v>
      </c>
      <c r="K144" s="5">
        <v>230</v>
      </c>
      <c r="L144" s="5" t="str" cm="1">
        <f t="array" ref="L144">_xlfn.IFS(K144&gt;299,"High HP",K144&gt;99,"Medium HP",K144&lt;100,"Low HP")</f>
        <v>Medium HP</v>
      </c>
      <c r="M144" s="5">
        <v>112.2</v>
      </c>
      <c r="N144" s="5">
        <v>76.400000000000006</v>
      </c>
      <c r="O144" s="5">
        <v>192.5</v>
      </c>
      <c r="P144" s="5">
        <v>5.1150000000000002</v>
      </c>
      <c r="Q144" s="5">
        <v>25.4</v>
      </c>
      <c r="R144" s="5">
        <v>15</v>
      </c>
      <c r="S144" s="6">
        <v>40811</v>
      </c>
      <c r="T144" s="5">
        <v>102.5289842</v>
      </c>
    </row>
    <row r="145" spans="1:20" x14ac:dyDescent="0.2">
      <c r="A145" s="4" t="s">
        <v>204</v>
      </c>
      <c r="B145" s="3" t="s">
        <v>203</v>
      </c>
      <c r="C145" s="5" t="s">
        <v>220</v>
      </c>
      <c r="D145" s="10">
        <v>9761</v>
      </c>
      <c r="E145" s="10" t="s">
        <v>19</v>
      </c>
      <c r="F145" s="11">
        <v>14900</v>
      </c>
      <c r="G145" s="11">
        <v>11425</v>
      </c>
      <c r="H145" s="12">
        <f t="shared" si="4"/>
        <v>0.76677852348993292</v>
      </c>
      <c r="I145" s="12" t="str">
        <f t="shared" si="5"/>
        <v>GOOD</v>
      </c>
      <c r="J145" s="5">
        <v>2</v>
      </c>
      <c r="K145" s="5">
        <v>115</v>
      </c>
      <c r="L145" s="5" t="str" cm="1">
        <f t="array" ref="L145">_xlfn.IFS(K145&gt;299,"High HP",K145&gt;99,"Medium HP",K145&lt;100,"Low HP")</f>
        <v>Medium HP</v>
      </c>
      <c r="M145" s="5">
        <v>98.9</v>
      </c>
      <c r="N145" s="5">
        <v>68.3</v>
      </c>
      <c r="O145" s="5">
        <v>163.30000000000001</v>
      </c>
      <c r="P145" s="5">
        <v>2.7669999999999999</v>
      </c>
      <c r="Q145" s="5">
        <v>14.5</v>
      </c>
      <c r="R145" s="5">
        <v>26</v>
      </c>
      <c r="S145" s="6">
        <v>40567</v>
      </c>
      <c r="T145" s="5">
        <v>46.943876760000002</v>
      </c>
    </row>
    <row r="146" spans="1:20" x14ac:dyDescent="0.2">
      <c r="A146" s="4" t="s">
        <v>205</v>
      </c>
      <c r="B146" s="3" t="s">
        <v>203</v>
      </c>
      <c r="C146" s="5" t="s">
        <v>220</v>
      </c>
      <c r="D146" s="10">
        <v>83721</v>
      </c>
      <c r="E146" s="10" t="s">
        <v>22</v>
      </c>
      <c r="F146" s="11">
        <v>16700</v>
      </c>
      <c r="G146" s="11">
        <v>13240</v>
      </c>
      <c r="H146" s="12">
        <f t="shared" si="4"/>
        <v>0.792814371257485</v>
      </c>
      <c r="I146" s="12" t="str">
        <f t="shared" si="5"/>
        <v>GOOD</v>
      </c>
      <c r="J146" s="5">
        <v>2</v>
      </c>
      <c r="K146" s="5">
        <v>115</v>
      </c>
      <c r="L146" s="5" t="str" cm="1">
        <f t="array" ref="L146">_xlfn.IFS(K146&gt;299,"High HP",K146&gt;99,"Medium HP",K146&lt;100,"Low HP")</f>
        <v>Medium HP</v>
      </c>
      <c r="M146" s="5">
        <v>98.9</v>
      </c>
      <c r="N146" s="5">
        <v>68.3</v>
      </c>
      <c r="O146" s="5">
        <v>172.3</v>
      </c>
      <c r="P146" s="5">
        <v>2.8530000000000002</v>
      </c>
      <c r="Q146" s="5">
        <v>14.5</v>
      </c>
      <c r="R146" s="5">
        <v>26</v>
      </c>
      <c r="S146" s="6">
        <v>40782</v>
      </c>
      <c r="T146" s="5">
        <v>47.638236659999997</v>
      </c>
    </row>
    <row r="147" spans="1:20" x14ac:dyDescent="0.2">
      <c r="A147" s="4" t="s">
        <v>206</v>
      </c>
      <c r="B147" s="3" t="s">
        <v>203</v>
      </c>
      <c r="C147" s="5" t="s">
        <v>220</v>
      </c>
      <c r="D147" s="10">
        <v>51102</v>
      </c>
      <c r="E147" s="10" t="s">
        <v>19</v>
      </c>
      <c r="F147" s="11">
        <v>21200</v>
      </c>
      <c r="G147" s="11">
        <v>16725</v>
      </c>
      <c r="H147" s="12">
        <f t="shared" si="4"/>
        <v>0.78891509433962259</v>
      </c>
      <c r="I147" s="12" t="str">
        <f t="shared" si="5"/>
        <v>GOOD</v>
      </c>
      <c r="J147" s="5">
        <v>1.8</v>
      </c>
      <c r="K147" s="5">
        <v>150</v>
      </c>
      <c r="L147" s="5" t="str" cm="1">
        <f t="array" ref="L147">_xlfn.IFS(K147&gt;299,"High HP",K147&gt;99,"Medium HP",K147&lt;100,"Low HP")</f>
        <v>Medium HP</v>
      </c>
      <c r="M147" s="5">
        <v>106.4</v>
      </c>
      <c r="N147" s="5">
        <v>68.5</v>
      </c>
      <c r="O147" s="5">
        <v>184.1</v>
      </c>
      <c r="P147" s="5">
        <v>3.0430000000000001</v>
      </c>
      <c r="Q147" s="5">
        <v>16.399999999999999</v>
      </c>
      <c r="R147" s="5">
        <v>27</v>
      </c>
      <c r="S147" s="6">
        <v>41212</v>
      </c>
      <c r="T147" s="5">
        <v>61.701381359999999</v>
      </c>
    </row>
    <row r="148" spans="1:20" x14ac:dyDescent="0.2">
      <c r="A148" s="4" t="s">
        <v>207</v>
      </c>
      <c r="B148" s="3" t="s">
        <v>203</v>
      </c>
      <c r="C148" s="5" t="s">
        <v>220</v>
      </c>
      <c r="D148" s="10">
        <v>9569</v>
      </c>
      <c r="E148" s="10" t="s">
        <v>54</v>
      </c>
      <c r="F148" s="11">
        <v>19990</v>
      </c>
      <c r="G148" s="11">
        <v>16575</v>
      </c>
      <c r="H148" s="12">
        <f t="shared" si="4"/>
        <v>0.82916458229114554</v>
      </c>
      <c r="I148" s="12" t="str">
        <f t="shared" si="5"/>
        <v>GOOD</v>
      </c>
      <c r="J148" s="5">
        <v>2</v>
      </c>
      <c r="K148" s="5">
        <v>115</v>
      </c>
      <c r="L148" s="5" t="str" cm="1">
        <f t="array" ref="L148">_xlfn.IFS(K148&gt;299,"High HP",K148&gt;99,"Medium HP",K148&lt;100,"Low HP")</f>
        <v>Medium HP</v>
      </c>
      <c r="M148" s="5">
        <v>97.4</v>
      </c>
      <c r="N148" s="5">
        <v>66.7</v>
      </c>
      <c r="O148" s="5">
        <v>160.4</v>
      </c>
      <c r="P148" s="5">
        <v>3.0790000000000002</v>
      </c>
      <c r="Q148" s="5">
        <v>13.7</v>
      </c>
      <c r="R148" s="5">
        <v>26</v>
      </c>
      <c r="S148" s="6">
        <v>40694</v>
      </c>
      <c r="T148" s="5">
        <v>48.907372250000002</v>
      </c>
    </row>
    <row r="149" spans="1:20" x14ac:dyDescent="0.2">
      <c r="A149" s="4" t="s">
        <v>208</v>
      </c>
      <c r="B149" s="3" t="s">
        <v>203</v>
      </c>
      <c r="C149" s="5" t="s">
        <v>220</v>
      </c>
      <c r="D149" s="10">
        <v>5596</v>
      </c>
      <c r="E149" s="10" t="s">
        <v>19</v>
      </c>
      <c r="F149" s="11">
        <v>17500</v>
      </c>
      <c r="G149" s="11">
        <v>13760</v>
      </c>
      <c r="H149" s="12">
        <f t="shared" si="4"/>
        <v>0.78628571428571425</v>
      </c>
      <c r="I149" s="12" t="str">
        <f t="shared" si="5"/>
        <v>GOOD</v>
      </c>
      <c r="J149" s="5">
        <v>2</v>
      </c>
      <c r="K149" s="5">
        <v>115</v>
      </c>
      <c r="L149" s="5" t="str" cm="1">
        <f t="array" ref="L149">_xlfn.IFS(K149&gt;299,"High HP",K149&gt;99,"Medium HP",K149&lt;100,"Low HP")</f>
        <v>Medium HP</v>
      </c>
      <c r="M149" s="5">
        <v>98.9</v>
      </c>
      <c r="N149" s="5">
        <v>68.3</v>
      </c>
      <c r="O149" s="5">
        <v>163.30000000000001</v>
      </c>
      <c r="P149" s="5">
        <v>2.762</v>
      </c>
      <c r="Q149" s="5">
        <v>14.6</v>
      </c>
      <c r="R149" s="5">
        <v>26</v>
      </c>
      <c r="S149" s="6">
        <v>40634</v>
      </c>
      <c r="T149" s="5">
        <v>47.946841059999997</v>
      </c>
    </row>
    <row r="150" spans="1:20" x14ac:dyDescent="0.2">
      <c r="A150" s="4" t="s">
        <v>209</v>
      </c>
      <c r="B150" s="3" t="s">
        <v>203</v>
      </c>
      <c r="C150" s="5" t="s">
        <v>220</v>
      </c>
      <c r="D150" s="10">
        <v>49463</v>
      </c>
      <c r="E150" s="10" t="s">
        <v>22</v>
      </c>
      <c r="F150" s="11">
        <v>15900</v>
      </c>
      <c r="G150" s="11">
        <v>11986</v>
      </c>
      <c r="H150" s="12">
        <f t="shared" si="4"/>
        <v>0.75383647798742137</v>
      </c>
      <c r="I150" s="12" t="str">
        <f t="shared" si="5"/>
        <v>GOOD</v>
      </c>
      <c r="J150" s="5">
        <v>2</v>
      </c>
      <c r="K150" s="5">
        <v>115</v>
      </c>
      <c r="L150" s="5" t="str" cm="1">
        <f t="array" ref="L150">_xlfn.IFS(K150&gt;299,"High HP",K150&gt;99,"Medium HP",K150&lt;100,"Low HP")</f>
        <v>Medium HP</v>
      </c>
      <c r="M150" s="5">
        <v>98.9</v>
      </c>
      <c r="N150" s="5">
        <v>67.900000000000006</v>
      </c>
      <c r="O150" s="5">
        <v>161.1</v>
      </c>
      <c r="P150" s="5">
        <v>2.7690000000000001</v>
      </c>
      <c r="Q150" s="5">
        <v>14.5</v>
      </c>
      <c r="R150" s="5">
        <v>26</v>
      </c>
      <c r="S150" s="6">
        <v>40836</v>
      </c>
      <c r="T150" s="5">
        <v>47.329632259999997</v>
      </c>
    </row>
    <row r="151" spans="1:20" x14ac:dyDescent="0.2">
      <c r="A151" s="4" t="s">
        <v>211</v>
      </c>
      <c r="B151" s="3" t="s">
        <v>210</v>
      </c>
      <c r="C151" s="5" t="s">
        <v>220</v>
      </c>
      <c r="D151" s="10">
        <v>16957</v>
      </c>
      <c r="E151" s="10" t="s">
        <v>54</v>
      </c>
      <c r="F151" s="11">
        <v>23400</v>
      </c>
      <c r="G151" s="11">
        <v>14334</v>
      </c>
      <c r="H151" s="12">
        <f t="shared" si="4"/>
        <v>0.61256410256410254</v>
      </c>
      <c r="I151" s="12" t="str">
        <f t="shared" si="5"/>
        <v>POOR</v>
      </c>
      <c r="J151" s="5">
        <v>1.9</v>
      </c>
      <c r="K151" s="5">
        <v>160</v>
      </c>
      <c r="L151" s="5" t="str" cm="1">
        <f t="array" ref="L151">_xlfn.IFS(K151&gt;299,"High HP",K151&gt;99,"Medium HP",K151&lt;100,"Low HP")</f>
        <v>Medium HP</v>
      </c>
      <c r="M151" s="5">
        <v>100.5</v>
      </c>
      <c r="N151" s="5">
        <v>67.599999999999994</v>
      </c>
      <c r="O151" s="5">
        <v>176.6</v>
      </c>
      <c r="P151" s="5">
        <v>2.9980000000000002</v>
      </c>
      <c r="Q151" s="5">
        <v>15.8</v>
      </c>
      <c r="R151" s="5">
        <v>25</v>
      </c>
      <c r="S151" s="6">
        <v>40592</v>
      </c>
      <c r="T151" s="5">
        <v>66.113056799999995</v>
      </c>
    </row>
    <row r="152" spans="1:20" x14ac:dyDescent="0.2">
      <c r="A152" s="4" t="s">
        <v>212</v>
      </c>
      <c r="B152" s="3" t="s">
        <v>210</v>
      </c>
      <c r="C152" s="5" t="s">
        <v>220</v>
      </c>
      <c r="D152" s="10">
        <v>3545</v>
      </c>
      <c r="E152" s="10" t="s">
        <v>19</v>
      </c>
      <c r="F152" s="11">
        <v>24400</v>
      </c>
      <c r="G152" s="11">
        <v>15252</v>
      </c>
      <c r="H152" s="12">
        <f t="shared" si="4"/>
        <v>0.62508196721311471</v>
      </c>
      <c r="I152" s="12" t="str">
        <f t="shared" si="5"/>
        <v>POOR</v>
      </c>
      <c r="J152" s="5">
        <v>1.9</v>
      </c>
      <c r="K152" s="5">
        <v>160</v>
      </c>
      <c r="L152" s="5" t="str" cm="1">
        <f t="array" ref="L152">_xlfn.IFS(K152&gt;299,"High HP",K152&gt;99,"Medium HP",K152&lt;100,"Low HP")</f>
        <v>Medium HP</v>
      </c>
      <c r="M152" s="5">
        <v>100.5</v>
      </c>
      <c r="N152" s="5">
        <v>67.599999999999994</v>
      </c>
      <c r="O152" s="5">
        <v>176.6</v>
      </c>
      <c r="P152" s="5">
        <v>3.0419999999999998</v>
      </c>
      <c r="Q152" s="5">
        <v>15.8</v>
      </c>
      <c r="R152" s="5">
        <v>25</v>
      </c>
      <c r="S152" s="6">
        <v>40807</v>
      </c>
      <c r="T152" s="5">
        <v>66.498812299999997</v>
      </c>
    </row>
    <row r="153" spans="1:20" x14ac:dyDescent="0.2">
      <c r="A153" s="4" t="s">
        <v>213</v>
      </c>
      <c r="B153" s="3" t="s">
        <v>210</v>
      </c>
      <c r="C153" s="5" t="s">
        <v>220</v>
      </c>
      <c r="D153" s="10">
        <v>15245</v>
      </c>
      <c r="E153" s="10" t="s">
        <v>47</v>
      </c>
      <c r="F153" s="11">
        <v>27500</v>
      </c>
      <c r="G153" s="11">
        <v>18900</v>
      </c>
      <c r="H153" s="12">
        <f t="shared" si="4"/>
        <v>0.68727272727272726</v>
      </c>
      <c r="I153" s="12" t="str">
        <f t="shared" si="5"/>
        <v>POOR</v>
      </c>
      <c r="J153" s="5">
        <v>2.4</v>
      </c>
      <c r="K153" s="5">
        <v>168</v>
      </c>
      <c r="L153" s="5" t="str" cm="1">
        <f t="array" ref="L153">_xlfn.IFS(K153&gt;299,"High HP",K153&gt;99,"Medium HP",K153&lt;100,"Low HP")</f>
        <v>Medium HP</v>
      </c>
      <c r="M153" s="5">
        <v>104.9</v>
      </c>
      <c r="N153" s="5">
        <v>69.3</v>
      </c>
      <c r="O153" s="5">
        <v>185.9</v>
      </c>
      <c r="P153" s="5">
        <v>3.2080000000000002</v>
      </c>
      <c r="Q153" s="5">
        <v>17.899999999999999</v>
      </c>
      <c r="R153" s="5">
        <v>25</v>
      </c>
      <c r="S153" s="6">
        <v>41237</v>
      </c>
      <c r="T153" s="5">
        <v>70.654495449999999</v>
      </c>
    </row>
    <row r="154" spans="1:20" x14ac:dyDescent="0.2">
      <c r="A154" s="4" t="s">
        <v>214</v>
      </c>
      <c r="B154" s="3" t="s">
        <v>210</v>
      </c>
      <c r="C154" s="5" t="s">
        <v>220</v>
      </c>
      <c r="D154" s="10">
        <v>17531</v>
      </c>
      <c r="E154" s="10" t="s">
        <v>19</v>
      </c>
      <c r="F154" s="11">
        <v>28800</v>
      </c>
      <c r="G154" s="11">
        <v>20223</v>
      </c>
      <c r="H154" s="12">
        <f t="shared" si="4"/>
        <v>0.70218749999999996</v>
      </c>
      <c r="I154" s="12" t="str">
        <f t="shared" si="5"/>
        <v>GOOD</v>
      </c>
      <c r="J154" s="5">
        <v>2.4</v>
      </c>
      <c r="K154" s="5">
        <v>168</v>
      </c>
      <c r="L154" s="5" t="str" cm="1">
        <f t="array" ref="L154">_xlfn.IFS(K154&gt;299,"High HP",K154&gt;99,"Medium HP",K154&lt;100,"Low HP")</f>
        <v>Medium HP</v>
      </c>
      <c r="M154" s="5">
        <v>104.9</v>
      </c>
      <c r="N154" s="5">
        <v>69.3</v>
      </c>
      <c r="O154" s="5">
        <v>186.2</v>
      </c>
      <c r="P154" s="5">
        <v>3.2589999999999999</v>
      </c>
      <c r="Q154" s="5">
        <v>17.899999999999999</v>
      </c>
      <c r="R154" s="5">
        <v>25</v>
      </c>
      <c r="S154" s="6">
        <v>40719</v>
      </c>
      <c r="T154" s="5">
        <v>71.1559776</v>
      </c>
    </row>
    <row r="155" spans="1:20" x14ac:dyDescent="0.2">
      <c r="A155" s="4" t="s">
        <v>215</v>
      </c>
      <c r="B155" s="3" t="s">
        <v>210</v>
      </c>
      <c r="C155" s="5" t="s">
        <v>220</v>
      </c>
      <c r="D155" s="10">
        <v>3493</v>
      </c>
      <c r="E155" s="10" t="s">
        <v>45</v>
      </c>
      <c r="F155" s="11">
        <v>45500</v>
      </c>
      <c r="G155" s="11">
        <v>34175</v>
      </c>
      <c r="H155" s="12">
        <f t="shared" si="4"/>
        <v>0.75109890109890109</v>
      </c>
      <c r="I155" s="12" t="str">
        <f t="shared" si="5"/>
        <v>GOOD</v>
      </c>
      <c r="J155" s="5">
        <v>2.2999999999999998</v>
      </c>
      <c r="K155" s="5">
        <v>236</v>
      </c>
      <c r="L155" s="5" t="str" cm="1">
        <f t="array" ref="L155">_xlfn.IFS(K155&gt;299,"High HP",K155&gt;99,"Medium HP",K155&lt;100,"Low HP")</f>
        <v>Medium HP</v>
      </c>
      <c r="M155" s="5">
        <v>104.9</v>
      </c>
      <c r="N155" s="5">
        <v>71.5</v>
      </c>
      <c r="O155" s="5">
        <v>185.7</v>
      </c>
      <c r="P155" s="5">
        <v>3.601</v>
      </c>
      <c r="Q155" s="5">
        <v>18.5</v>
      </c>
      <c r="R155" s="5">
        <v>23</v>
      </c>
      <c r="S155" s="6">
        <v>40659</v>
      </c>
      <c r="T155" s="5">
        <v>101.6233572</v>
      </c>
    </row>
    <row r="156" spans="1:20" x14ac:dyDescent="0.2">
      <c r="A156" s="4" t="s">
        <v>216</v>
      </c>
      <c r="B156" s="3" t="s">
        <v>210</v>
      </c>
      <c r="C156" s="5" t="s">
        <v>220</v>
      </c>
      <c r="D156" s="10">
        <v>18969</v>
      </c>
      <c r="E156" s="10" t="s">
        <v>19</v>
      </c>
      <c r="F156" s="11">
        <v>36000</v>
      </c>
      <c r="G156" s="11">
        <v>26403</v>
      </c>
      <c r="H156" s="12">
        <f t="shared" si="4"/>
        <v>0.73341666666666672</v>
      </c>
      <c r="I156" s="12" t="str">
        <f t="shared" si="5"/>
        <v>GOOD</v>
      </c>
      <c r="J156" s="5">
        <v>2.9</v>
      </c>
      <c r="K156" s="5">
        <v>201</v>
      </c>
      <c r="L156" s="5" t="str" cm="1">
        <f t="array" ref="L156">_xlfn.IFS(K156&gt;299,"High HP",K156&gt;99,"Medium HP",K156&lt;100,"Low HP")</f>
        <v>Medium HP</v>
      </c>
      <c r="M156" s="5">
        <v>109.9</v>
      </c>
      <c r="N156" s="5">
        <v>72.099999999999994</v>
      </c>
      <c r="O156" s="5">
        <v>189.8</v>
      </c>
      <c r="P156" s="5">
        <v>3.6</v>
      </c>
      <c r="Q156" s="5">
        <v>21.1</v>
      </c>
      <c r="R156" s="5">
        <v>24</v>
      </c>
      <c r="S156" s="6">
        <v>40861</v>
      </c>
      <c r="T156" s="5">
        <v>85.735654510000003</v>
      </c>
    </row>
  </sheetData>
  <conditionalFormatting sqref="I2:I156">
    <cfRule type="containsText" dxfId="22" priority="2" operator="containsText" text="GOOD">
      <formula>NOT(ISERROR(SEARCH("GOOD",I2)))</formula>
    </cfRule>
  </conditionalFormatting>
  <conditionalFormatting sqref="I2:I156">
    <cfRule type="containsText" dxfId="21" priority="1" operator="containsText" text="POOR">
      <formula>NOT(ISERROR(SEARCH("POOR",I2)))</formula>
    </cfRule>
  </conditionalFormatting>
  <pageMargins left="0.7" right="0.7" top="0.75" bottom="0.75" header="0.3" footer="0.3"/>
  <pageSetup paperSize="9" orientation="portrait" horizontalDpi="4294967293" verticalDpi="4294967293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Histogram Chart</vt:lpstr>
      <vt:lpstr>Scatter Chart</vt:lpstr>
      <vt:lpstr>Sunburst Chart</vt:lpstr>
      <vt:lpstr>Car_Sales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Steve Ryan</dc:creator>
  <cp:keywords/>
  <dc:description/>
  <cp:lastModifiedBy>Rav</cp:lastModifiedBy>
  <cp:revision/>
  <dcterms:created xsi:type="dcterms:W3CDTF">2020-05-21T14:49:04Z</dcterms:created>
  <dcterms:modified xsi:type="dcterms:W3CDTF">2020-09-09T15:44:12Z</dcterms:modified>
  <cp:category/>
  <cp:contentStatus/>
</cp:coreProperties>
</file>